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esktop\PROYECTO AMAOZONAS\TALENTO HUMANO\SOLICITUDES DE CONTRATO\"/>
    </mc:Choice>
  </mc:AlternateContent>
  <xr:revisionPtr revIDLastSave="0" documentId="13_ncr:1_{7F18AD1C-A46B-4441-888C-A855CF17DF6C}"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Hoja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03fwEyrzmmHMxcfUERDZzQKN5Ewpgn5XwT5nl2fq3CE="/>
    </ext>
  </extLst>
</workbook>
</file>

<file path=xl/calcChain.xml><?xml version="1.0" encoding="utf-8"?>
<calcChain xmlns="http://schemas.openxmlformats.org/spreadsheetml/2006/main">
  <c r="D10" i="2" l="1"/>
  <c r="F7" i="2"/>
  <c r="D8" i="2"/>
  <c r="E7" i="2"/>
</calcChain>
</file>

<file path=xl/sharedStrings.xml><?xml version="1.0" encoding="utf-8"?>
<sst xmlns="http://schemas.openxmlformats.org/spreadsheetml/2006/main" count="55" uniqueCount="53">
  <si>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</si>
  <si>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</si>
  <si>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</si>
  <si>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</si>
  <si>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</si>
  <si>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</si>
  <si>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</si>
  <si>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</si>
  <si>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</si>
  <si>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</si>
  <si>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</si>
  <si>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</si>
  <si>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</si>
  <si>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</si>
  <si>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</si>
  <si>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</si>
  <si>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</si>
  <si>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</si>
  <si>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</si>
  <si>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</si>
  <si>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</si>
  <si>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</si>
  <si>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</si>
  <si>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</si>
  <si>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</si>
  <si>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</si>
  <si>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</si>
  <si>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</si>
  <si>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</si>
  <si>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</si>
  <si>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</si>
  <si>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</si>
  <si>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</si>
  <si>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</si>
  <si>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</si>
  <si>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</si>
  <si>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</si>
  <si>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</si>
  <si>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</si>
  <si>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</si>
  <si>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</si>
  <si>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</si>
  <si>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PROYECTO CENTRO AMAZONAS" BPIN 2021000100442".</t>
  </si>
  <si>
    <t>CAMILO RIVEROS LESMES CC 86.076.748 de villavicencio Gerente de Proyecto</t>
  </si>
  <si>
    <t>EDIWN ALEXANDER ACOSTA GARCES</t>
  </si>
  <si>
    <t>COORDINADOR ADMINISTRATIVO</t>
  </si>
  <si>
    <t>JAIME ALBERTO AGUDELO VALENCIA</t>
  </si>
  <si>
    <t>CONTRATAR LA PRESTACION DE SERVICIOS DE UN PROFESIONAL EN DISEÑO VISUAL PARA EJERCER LAS ACTIVIDADES DE DISEÑADOR DEL PROYECTO DE INVERSIÓN "FORTALECIMIENTO DE CAPACIDADES INSTITUCIONALES PARA EL DESARROLLO Y GESTIÓN DE LA CTEI POR MEDIO DE INSTRUMENTOS DE COOPERACIÓN EN EL DEPARTAMENTO DE AMAZONAS" BPIN 2021000100442".</t>
  </si>
  <si>
    <t>75.095.743 de Manizales</t>
  </si>
  <si>
    <t>11 MESES 18 DIAS</t>
  </si>
  <si>
    <t>HONORARIOS: 
UP HOLDING SAS realizará (12) pagos de la siguiente forma:
Un primer  pago a razón de 18 dias del mes de febrero 2024, por la suma de 1.462.800 UN MILLON CUATROCIENTOS SESENTA Y DOS  MIL OCHOCIENTOS PESOS MCTE.                                       Once (11) pagos  mensualidad vencida por la suma de DOS MILLONES CUATROCIENTOS TREINTA Y OCHO MIL PESOS M/CTE ($2.438.000,oo) cada uno.
Los pagos se realizarán previa presentación de informe de actividades aprobados por la supervisión y acreditación de pagos al Sistema Integral de Seguridad Social y parafiscales.</t>
  </si>
  <si>
    <t>1.	Realizar el manual de marca del proyecto con todas las aplicaciones requeridas.
2.	Elaborar y desarrollar los diseños requeridos para soportar las estrategias de comunicación del proyecto de las siguientes actividades: E1A01, E1A02, E1A03, E1A04, E2A01, E2A02. 
3.	Realizar piezas de comunicación de los avances y resultados de cada actividad del proyecto código BPIN 2021000100442.
4.	Realizar infografías u otro tipo de piezas de comunicación para divulgar avances del proyecto código BPIN 2021000100442.
5.	Cumplir con el plan de comunicaciones en coordinación con el comunicador del proyecto y el manual de imagen del proyecto código BPIN 2021000100442, estos diseños serán socializados y aprobados por la Gerencia del Proyecto.
6.	Apoyar los eventos de participación ciudadana y divulgación del proyecto que sean requeridos por la Gerencia del Proyecto.
7.	Presentar un informe mensual de actividades desarrolladas durante el mes de acuerdo con las obligaciones contractuales para el pago.
8.	Encontrarse al día por concepto de seguridad social, pensión y ARL durante la ejecución de contrato.
9.	Las demás actividades que le sean solicitadas de acuerdo con el objetivo contractual</t>
  </si>
  <si>
    <t xml:space="preserve">•	Imagen y línea gráfica del proyecto (logo, membrete Word y ppt, maquetas...)
•	Diseños de piezas las piezas de comunicación, infografía u otras realizadas para divulgar los avances del proyecto. 
•	Informe mensual de actividades.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</si>
</sst>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m/yyyy"/>
    <numFmt numFmtId="165" formatCode="_(&quot;$&quot;\ * #,##0.00_);_(&quot;$&quot;\ * \(#,##0.00\);_(&quot;$&quot;\ * &quot;-&quot;??_);_(@_)"/>
    <numFmt numFmtId="166" formatCode="[$ $]#,##0.00"/>
    <numFmt numFmtId="167" formatCode="_-* #,##0.0000_-;\-* #,##0.0000_-;_-* &quot;-&quot;??_-;_-@_-"/>
    <numFmt numFmtId="168" formatCode="_-* #,##0_-;\-* #,##0_-;_-* &quot;-&quot;??_-;_-@_-"/>
  </numFmts>
  <fonts count="7" x14ac:knownFonts="1">
    <font>
      <sz val="11"/>
      <color theme="1"/>
      <name val="Calibri"/>
      <scheme val="minor"/>
    </font>
    <font>
      <sz val="11"/>
      <color theme="1"/>
      <name val="Calibri"/>
      <family val="2"/>
      <scheme val="minor"/>
    </font>
    <font>
      <sz val="11"/>
      <color theme="1"/>
      <name val="Calibri"/>
      <family val="2"/>
    </font>
    <font>
      <b/>
      <sz val="11"/>
      <color theme="1"/>
      <name val="Calibri"/>
      <family val="2"/>
    </font>
    <font>
      <sz val="11"/>
      <name val="Calibri"/>
      <family val="2"/>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3">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s>
  <cellStyleXfs count="2">
    <xf numFmtId="0" fontId="0" fillId="0" borderId="0"/>
    <xf numFmtId="43" fontId="5" fillId="0" borderId="0" applyFont="0" applyFill="0" applyBorder="0" applyAlignment="0" applyProtection="0"/>
  </cellStyleXfs>
  <cellXfs count="59">
    <xf numFmtId="0" fontId="0" fillId="0" borderId="0" xfId="0" applyFont="1" applyAlignment="1"/>
    <xf numFmtId="0" fontId="2" fillId="2" borderId="1" xfId="0" applyFont="1" applyFill="1" applyBorder="1"/>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2" fillId="2" borderId="23" xfId="0" applyFont="1" applyFill="1" applyBorder="1" applyAlignment="1">
      <alignment vertical="center"/>
    </xf>
    <xf numFmtId="0" fontId="2" fillId="2" borderId="21" xfId="0" applyFont="1" applyFill="1" applyBorder="1" applyAlignment="1">
      <alignment horizontal="center" vertical="center" wrapText="1"/>
    </xf>
    <xf numFmtId="0" fontId="2" fillId="2" borderId="21" xfId="0" applyFont="1" applyFill="1" applyBorder="1" applyAlignment="1">
      <alignment vertical="center"/>
    </xf>
    <xf numFmtId="14" fontId="2" fillId="2" borderId="21" xfId="0" applyNumberFormat="1" applyFont="1" applyFill="1" applyBorder="1" applyAlignment="1">
      <alignment vertical="center"/>
    </xf>
    <xf numFmtId="0" fontId="2" fillId="2" borderId="21" xfId="0" applyFont="1" applyFill="1" applyBorder="1" applyAlignment="1">
      <alignment vertical="center"/>
    </xf>
    <xf numFmtId="165" fontId="2" fillId="2" borderId="21" xfId="0" applyNumberFormat="1" applyFont="1" applyFill="1" applyBorder="1" applyAlignment="1">
      <alignment vertical="center"/>
    </xf>
    <xf numFmtId="164" fontId="3" fillId="2" borderId="21" xfId="0" applyNumberFormat="1" applyFont="1" applyFill="1" applyBorder="1" applyAlignment="1">
      <alignment horizontal="center" vertical="center" wrapText="1"/>
    </xf>
    <xf numFmtId="164" fontId="3" fillId="2" borderId="21" xfId="0" applyNumberFormat="1" applyFont="1" applyFill="1" applyBorder="1" applyAlignment="1">
      <alignment horizontal="center" vertical="center" wrapText="1"/>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25" xfId="0" applyFont="1" applyFill="1" applyBorder="1"/>
    <xf numFmtId="0" fontId="2" fillId="0" borderId="0" xfId="0" applyFont="1"/>
    <xf numFmtId="166" fontId="2" fillId="2" borderId="22" xfId="0" applyNumberFormat="1" applyFont="1" applyFill="1" applyBorder="1" applyAlignment="1">
      <alignment vertical="center"/>
    </xf>
    <xf numFmtId="0" fontId="3" fillId="2" borderId="32" xfId="0" applyFont="1" applyFill="1" applyBorder="1" applyAlignment="1">
      <alignment horizontal="center" vertical="center" wrapText="1"/>
    </xf>
    <xf numFmtId="43" fontId="0" fillId="0" borderId="0" xfId="1" applyFont="1" applyAlignment="1"/>
    <xf numFmtId="167" fontId="0" fillId="0" borderId="0" xfId="1" applyNumberFormat="1" applyFont="1" applyAlignment="1"/>
    <xf numFmtId="168" fontId="0" fillId="0" borderId="0" xfId="1" applyNumberFormat="1" applyFont="1" applyAlignment="1"/>
    <xf numFmtId="0" fontId="2" fillId="0" borderId="31" xfId="0" applyFont="1" applyBorder="1" applyAlignment="1">
      <alignment vertical="top" wrapText="1"/>
    </xf>
    <xf numFmtId="0" fontId="2" fillId="2" borderId="21" xfId="0" applyFont="1" applyFill="1" applyBorder="1" applyAlignment="1">
      <alignment horizontal="center" vertical="center"/>
    </xf>
    <xf numFmtId="43" fontId="6" fillId="0" borderId="0" xfId="1" applyFont="1" applyAlignment="1"/>
    <xf numFmtId="0" fontId="2" fillId="2" borderId="21" xfId="0" applyFont="1" applyFill="1" applyBorder="1" applyAlignment="1">
      <alignment vertical="center" wrapText="1"/>
    </xf>
    <xf numFmtId="0" fontId="3" fillId="2"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2" fillId="2" borderId="9" xfId="0" applyFont="1" applyFill="1" applyBorder="1" applyAlignment="1">
      <alignment horizontal="center" vertical="center"/>
    </xf>
    <xf numFmtId="0" fontId="4" fillId="0" borderId="10" xfId="0" applyFont="1" applyBorder="1"/>
    <xf numFmtId="0" fontId="2" fillId="2" borderId="9" xfId="0" applyFont="1" applyFill="1" applyBorder="1" applyAlignment="1">
      <alignment horizontal="center" vertical="center" wrapText="1"/>
    </xf>
    <xf numFmtId="0" fontId="2" fillId="2" borderId="9" xfId="0" applyFont="1" applyFill="1" applyBorder="1" applyAlignment="1">
      <alignment horizontal="center"/>
    </xf>
    <xf numFmtId="0" fontId="2" fillId="2" borderId="29" xfId="0" applyFont="1" applyFill="1" applyBorder="1" applyAlignment="1">
      <alignment horizontal="center" vertical="center"/>
    </xf>
    <xf numFmtId="0" fontId="4" fillId="0" borderId="27" xfId="0" applyFont="1" applyBorder="1"/>
    <xf numFmtId="0" fontId="4" fillId="0" borderId="30" xfId="0" applyFont="1" applyBorder="1"/>
    <xf numFmtId="0" fontId="3" fillId="2" borderId="2" xfId="0" applyFont="1" applyFill="1" applyBorder="1" applyAlignment="1">
      <alignment horizontal="center" vertical="center"/>
    </xf>
    <xf numFmtId="0" fontId="4" fillId="0" borderId="3" xfId="0" applyFont="1" applyBorder="1"/>
    <xf numFmtId="0" fontId="4" fillId="0" borderId="4" xfId="0" applyFont="1" applyBorder="1"/>
    <xf numFmtId="0" fontId="4" fillId="0" borderId="7" xfId="0" applyFont="1" applyBorder="1"/>
    <xf numFmtId="0" fontId="0" fillId="0" borderId="0" xfId="0" applyFont="1" applyAlignment="1"/>
    <xf numFmtId="0" fontId="4" fillId="0" borderId="8" xfId="0" applyFont="1" applyBorder="1"/>
    <xf numFmtId="0" fontId="4" fillId="0" borderId="13" xfId="0" applyFont="1" applyBorder="1"/>
    <xf numFmtId="0" fontId="4" fillId="0" borderId="14" xfId="0" applyFont="1" applyBorder="1"/>
    <xf numFmtId="0" fontId="4" fillId="0" borderId="15" xfId="0" applyFont="1" applyBorder="1"/>
    <xf numFmtId="0" fontId="3" fillId="2" borderId="5" xfId="0" applyFont="1" applyFill="1" applyBorder="1" applyAlignment="1">
      <alignment horizontal="center"/>
    </xf>
    <xf numFmtId="0" fontId="4" fillId="0" borderId="6" xfId="0" applyFont="1" applyBorder="1"/>
    <xf numFmtId="0" fontId="3" fillId="2" borderId="9" xfId="0" applyFont="1" applyFill="1" applyBorder="1" applyAlignment="1">
      <alignment horizontal="center"/>
    </xf>
    <xf numFmtId="0" fontId="3" fillId="2" borderId="11" xfId="0" applyFont="1" applyFill="1" applyBorder="1" applyAlignment="1">
      <alignment horizontal="center" vertical="center"/>
    </xf>
    <xf numFmtId="0" fontId="4" fillId="0" borderId="12" xfId="0" applyFont="1" applyBorder="1"/>
    <xf numFmtId="0" fontId="4" fillId="0" borderId="16" xfId="0" applyFont="1" applyBorder="1"/>
    <xf numFmtId="0" fontId="4" fillId="0" borderId="17" xfId="0" applyFont="1" applyBorder="1"/>
    <xf numFmtId="0" fontId="3" fillId="2" borderId="18" xfId="0" applyFont="1" applyFill="1" applyBorder="1" applyAlignment="1">
      <alignment horizontal="center"/>
    </xf>
    <xf numFmtId="164" fontId="3" fillId="2" borderId="9" xfId="0" applyNumberFormat="1" applyFont="1" applyFill="1" applyBorder="1" applyAlignment="1">
      <alignment horizontal="center"/>
    </xf>
    <xf numFmtId="0" fontId="3" fillId="2" borderId="26" xfId="0" applyFont="1" applyFill="1" applyBorder="1" applyAlignment="1">
      <alignment horizontal="center" vertical="center" wrapText="1"/>
    </xf>
    <xf numFmtId="0" fontId="4" fillId="0" borderId="28" xfId="0" applyFont="1" applyBorder="1"/>
    <xf numFmtId="0" fontId="2" fillId="3" borderId="9" xfId="0" applyFont="1" applyFill="1" applyBorder="1" applyAlignment="1">
      <alignment horizontal="center"/>
    </xf>
    <xf numFmtId="0" fontId="1" fillId="0" borderId="0" xfId="0" applyFont="1" applyAlignment="1">
      <alignmen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3"/>
  <sheetViews>
    <sheetView tabSelected="1" topLeftCell="A11" zoomScale="80" zoomScaleNormal="80" workbookViewId="0">
      <selection activeCell="F11" sqref="F11:P11"/>
    </sheetView>
  </sheetViews>
  <sheetFormatPr baseColWidth="10" defaultColWidth="14.42578125" defaultRowHeight="15" customHeight="1" x14ac:dyDescent="0.25"/>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46.140625" customWidth="1"/>
    <col min="17" max="19" width="11.42578125" customWidth="1"/>
    <col min="20" max="20" width="10.7109375" hidden="1" customWidth="1"/>
    <col min="21" max="32" width="10.7109375" customWidth="1"/>
  </cols>
  <sheetData>
    <row r="1" spans="1:32" ht="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x14ac:dyDescent="0.25">
      <c r="A2" s="1"/>
      <c r="B2" s="37" t="s">
        <v>0</v>
      </c>
      <c r="C2" s="38"/>
      <c r="D2" s="38"/>
      <c r="E2" s="38"/>
      <c r="F2" s="38"/>
      <c r="G2" s="38"/>
      <c r="H2" s="38"/>
      <c r="I2" s="38"/>
      <c r="J2" s="38"/>
      <c r="K2" s="38"/>
      <c r="L2" s="38"/>
      <c r="M2" s="38"/>
      <c r="N2" s="39"/>
      <c r="O2" s="46" t="s">
        <v>1</v>
      </c>
      <c r="P2" s="47"/>
      <c r="Q2" s="1"/>
      <c r="R2" s="1"/>
      <c r="S2" s="1"/>
      <c r="T2" s="1" t="s">
        <v>2</v>
      </c>
      <c r="U2" s="1"/>
      <c r="V2" s="1"/>
      <c r="W2" s="1"/>
      <c r="X2" s="1"/>
      <c r="Y2" s="1"/>
      <c r="Z2" s="1"/>
      <c r="AA2" s="1"/>
      <c r="AB2" s="1"/>
      <c r="AC2" s="1"/>
      <c r="AD2" s="1"/>
      <c r="AE2" s="1"/>
      <c r="AF2" s="1"/>
    </row>
    <row r="3" spans="1:32" x14ac:dyDescent="0.25">
      <c r="A3" s="1"/>
      <c r="B3" s="40"/>
      <c r="C3" s="41"/>
      <c r="D3" s="41"/>
      <c r="E3" s="41"/>
      <c r="F3" s="41"/>
      <c r="G3" s="41"/>
      <c r="H3" s="41"/>
      <c r="I3" s="41"/>
      <c r="J3" s="41"/>
      <c r="K3" s="41"/>
      <c r="L3" s="41"/>
      <c r="M3" s="41"/>
      <c r="N3" s="42"/>
      <c r="O3" s="48" t="s">
        <v>3</v>
      </c>
      <c r="P3" s="31"/>
      <c r="Q3" s="1"/>
      <c r="R3" s="1"/>
      <c r="S3" s="1"/>
      <c r="T3" s="1" t="s">
        <v>4</v>
      </c>
      <c r="U3" s="1"/>
      <c r="V3" s="1"/>
      <c r="W3" s="1"/>
      <c r="X3" s="1"/>
      <c r="Y3" s="1"/>
      <c r="Z3" s="1"/>
      <c r="AA3" s="1"/>
      <c r="AB3" s="1"/>
      <c r="AC3" s="1"/>
      <c r="AD3" s="1"/>
      <c r="AE3" s="1"/>
      <c r="AF3" s="1"/>
    </row>
    <row r="4" spans="1:32" x14ac:dyDescent="0.25">
      <c r="A4" s="1"/>
      <c r="B4" s="40"/>
      <c r="C4" s="41"/>
      <c r="D4" s="41"/>
      <c r="E4" s="41"/>
      <c r="F4" s="41"/>
      <c r="G4" s="41"/>
      <c r="H4" s="41"/>
      <c r="I4" s="41"/>
      <c r="J4" s="41"/>
      <c r="K4" s="41"/>
      <c r="L4" s="41"/>
      <c r="M4" s="41"/>
      <c r="N4" s="42"/>
      <c r="O4" s="49" t="s">
        <v>5</v>
      </c>
      <c r="P4" s="50"/>
      <c r="Q4" s="1"/>
      <c r="R4" s="1"/>
      <c r="S4" s="1"/>
      <c r="T4" s="1" t="s">
        <v>6</v>
      </c>
      <c r="U4" s="1"/>
      <c r="V4" s="1"/>
      <c r="W4" s="1"/>
      <c r="X4" s="1"/>
      <c r="Y4" s="1"/>
      <c r="Z4" s="1"/>
      <c r="AA4" s="1"/>
      <c r="AB4" s="1"/>
      <c r="AC4" s="1"/>
      <c r="AD4" s="1"/>
      <c r="AE4" s="1"/>
      <c r="AF4" s="1"/>
    </row>
    <row r="5" spans="1:32" x14ac:dyDescent="0.25">
      <c r="A5" s="1"/>
      <c r="B5" s="43"/>
      <c r="C5" s="44"/>
      <c r="D5" s="44"/>
      <c r="E5" s="44"/>
      <c r="F5" s="44"/>
      <c r="G5" s="44"/>
      <c r="H5" s="44"/>
      <c r="I5" s="44"/>
      <c r="J5" s="44"/>
      <c r="K5" s="44"/>
      <c r="L5" s="44"/>
      <c r="M5" s="44"/>
      <c r="N5" s="45"/>
      <c r="O5" s="51"/>
      <c r="P5" s="52"/>
      <c r="Q5" s="1"/>
      <c r="R5" s="1"/>
      <c r="S5" s="1"/>
      <c r="T5" s="1" t="s">
        <v>7</v>
      </c>
      <c r="U5" s="1"/>
      <c r="V5" s="1"/>
      <c r="W5" s="1"/>
      <c r="X5" s="1"/>
      <c r="Y5" s="1"/>
      <c r="Z5" s="1"/>
      <c r="AA5" s="1"/>
      <c r="AB5" s="1"/>
      <c r="AC5" s="1"/>
      <c r="AD5" s="1"/>
      <c r="AE5" s="1"/>
      <c r="AF5" s="1"/>
    </row>
    <row r="6" spans="1:32" x14ac:dyDescent="0.25">
      <c r="A6" s="1"/>
      <c r="B6" s="53" t="s">
        <v>8</v>
      </c>
      <c r="C6" s="28"/>
      <c r="D6" s="54">
        <v>45303</v>
      </c>
      <c r="E6" s="29"/>
      <c r="F6" s="29"/>
      <c r="G6" s="29"/>
      <c r="H6" s="29"/>
      <c r="I6" s="29"/>
      <c r="J6" s="29"/>
      <c r="K6" s="29"/>
      <c r="L6" s="29"/>
      <c r="M6" s="29"/>
      <c r="N6" s="29"/>
      <c r="O6" s="29"/>
      <c r="P6" s="31"/>
      <c r="Q6" s="1"/>
      <c r="R6" s="1"/>
      <c r="S6" s="1"/>
      <c r="T6" s="1" t="s">
        <v>9</v>
      </c>
      <c r="U6" s="1"/>
      <c r="V6" s="1"/>
      <c r="W6" s="1"/>
      <c r="X6" s="1"/>
      <c r="Y6" s="1"/>
      <c r="Z6" s="1"/>
      <c r="AA6" s="1"/>
      <c r="AB6" s="1"/>
      <c r="AC6" s="1"/>
      <c r="AD6" s="1"/>
      <c r="AE6" s="1"/>
      <c r="AF6" s="1"/>
    </row>
    <row r="7" spans="1:32" ht="38.25" customHeight="1" x14ac:dyDescent="0.25">
      <c r="A7" s="1"/>
      <c r="B7" s="27" t="s">
        <v>10</v>
      </c>
      <c r="C7" s="29"/>
      <c r="D7" s="29"/>
      <c r="E7" s="28"/>
      <c r="F7" s="30" t="s">
        <v>11</v>
      </c>
      <c r="G7" s="29"/>
      <c r="H7" s="29"/>
      <c r="I7" s="29"/>
      <c r="J7" s="29"/>
      <c r="K7" s="29"/>
      <c r="L7" s="29"/>
      <c r="M7" s="29"/>
      <c r="N7" s="29"/>
      <c r="O7" s="29"/>
      <c r="P7" s="31"/>
      <c r="Q7" s="1"/>
      <c r="R7" s="1"/>
      <c r="S7" s="1"/>
      <c r="T7" s="1" t="s">
        <v>12</v>
      </c>
      <c r="U7" s="1"/>
      <c r="V7" s="1"/>
      <c r="W7" s="1"/>
      <c r="X7" s="1"/>
      <c r="Y7" s="1"/>
      <c r="Z7" s="1"/>
      <c r="AA7" s="1"/>
      <c r="AB7" s="1"/>
      <c r="AC7" s="1"/>
      <c r="AD7" s="1"/>
      <c r="AE7" s="1"/>
      <c r="AF7" s="1"/>
    </row>
    <row r="8" spans="1:32" ht="41.25" customHeight="1" x14ac:dyDescent="0.25">
      <c r="A8" s="1"/>
      <c r="B8" s="27" t="s">
        <v>13</v>
      </c>
      <c r="C8" s="29"/>
      <c r="D8" s="29"/>
      <c r="E8" s="28"/>
      <c r="F8" s="30" t="s">
        <v>14</v>
      </c>
      <c r="G8" s="29"/>
      <c r="H8" s="29"/>
      <c r="I8" s="29"/>
      <c r="J8" s="29"/>
      <c r="K8" s="29"/>
      <c r="L8" s="29"/>
      <c r="M8" s="29"/>
      <c r="N8" s="29"/>
      <c r="O8" s="29"/>
      <c r="P8" s="31"/>
      <c r="Q8" s="1"/>
      <c r="R8" s="1"/>
      <c r="S8" s="1"/>
      <c r="T8" s="1" t="s">
        <v>15</v>
      </c>
      <c r="U8" s="1"/>
      <c r="V8" s="1"/>
      <c r="W8" s="1"/>
      <c r="X8" s="1"/>
      <c r="Y8" s="1"/>
      <c r="Z8" s="1"/>
      <c r="AA8" s="1"/>
      <c r="AB8" s="1"/>
      <c r="AC8" s="1"/>
      <c r="AD8" s="1"/>
      <c r="AE8" s="1"/>
      <c r="AF8" s="1"/>
    </row>
    <row r="9" spans="1:32" ht="58.5" customHeight="1" x14ac:dyDescent="0.25">
      <c r="A9" s="1"/>
      <c r="B9" s="27" t="s">
        <v>16</v>
      </c>
      <c r="C9" s="29"/>
      <c r="D9" s="29"/>
      <c r="E9" s="28"/>
      <c r="F9" s="32" t="s">
        <v>17</v>
      </c>
      <c r="G9" s="29"/>
      <c r="H9" s="29"/>
      <c r="I9" s="29"/>
      <c r="J9" s="29"/>
      <c r="K9" s="29"/>
      <c r="L9" s="29"/>
      <c r="M9" s="29"/>
      <c r="N9" s="29"/>
      <c r="O9" s="29"/>
      <c r="P9" s="31"/>
      <c r="Q9" s="1"/>
      <c r="R9" s="1"/>
      <c r="S9" s="1"/>
      <c r="T9" s="1"/>
      <c r="U9" s="1"/>
      <c r="V9" s="1"/>
      <c r="W9" s="1"/>
      <c r="X9" s="1"/>
      <c r="Y9" s="1"/>
      <c r="Z9" s="1"/>
      <c r="AA9" s="1"/>
      <c r="AB9" s="1"/>
      <c r="AC9" s="1"/>
      <c r="AD9" s="1"/>
      <c r="AE9" s="1"/>
      <c r="AF9" s="1"/>
    </row>
    <row r="10" spans="1:32" ht="58.5" customHeight="1" x14ac:dyDescent="0.25">
      <c r="A10" s="1"/>
      <c r="B10" s="27" t="s">
        <v>18</v>
      </c>
      <c r="C10" s="29"/>
      <c r="D10" s="29"/>
      <c r="E10" s="28"/>
      <c r="F10" s="2" t="s">
        <v>19</v>
      </c>
      <c r="G10" s="2" t="s">
        <v>20</v>
      </c>
      <c r="H10" s="3"/>
      <c r="I10" s="3"/>
      <c r="J10" s="3"/>
      <c r="K10" s="33"/>
      <c r="L10" s="29"/>
      <c r="M10" s="29"/>
      <c r="N10" s="29"/>
      <c r="O10" s="29"/>
      <c r="P10" s="31"/>
      <c r="Q10" s="1"/>
      <c r="R10" s="1"/>
      <c r="S10" s="1"/>
      <c r="T10" s="1"/>
      <c r="U10" s="1"/>
      <c r="V10" s="1"/>
      <c r="W10" s="1"/>
      <c r="X10" s="1"/>
      <c r="Y10" s="1"/>
      <c r="Z10" s="1"/>
      <c r="AA10" s="1"/>
      <c r="AB10" s="1"/>
      <c r="AC10" s="1"/>
      <c r="AD10" s="1"/>
      <c r="AE10" s="1"/>
      <c r="AF10" s="1"/>
    </row>
    <row r="11" spans="1:32" ht="58.5" customHeight="1" x14ac:dyDescent="0.25">
      <c r="A11" s="1"/>
      <c r="B11" s="27" t="s">
        <v>21</v>
      </c>
      <c r="C11" s="29"/>
      <c r="D11" s="29"/>
      <c r="E11" s="28"/>
      <c r="F11" s="32" t="s">
        <v>47</v>
      </c>
      <c r="G11" s="29"/>
      <c r="H11" s="29"/>
      <c r="I11" s="29"/>
      <c r="J11" s="29"/>
      <c r="K11" s="29"/>
      <c r="L11" s="29"/>
      <c r="M11" s="29"/>
      <c r="N11" s="29"/>
      <c r="O11" s="29"/>
      <c r="P11" s="31"/>
      <c r="Q11" s="1"/>
      <c r="R11" s="1"/>
      <c r="S11" s="1"/>
      <c r="T11" s="1"/>
      <c r="U11" s="1"/>
      <c r="V11" s="1"/>
      <c r="W11" s="1"/>
      <c r="X11" s="1"/>
      <c r="Y11" s="1"/>
      <c r="Z11" s="1"/>
      <c r="AA11" s="1"/>
      <c r="AB11" s="1"/>
      <c r="AC11" s="1"/>
      <c r="AD11" s="1"/>
      <c r="AE11" s="1"/>
      <c r="AF11" s="1"/>
    </row>
    <row r="12" spans="1:32" ht="68.25" customHeight="1" x14ac:dyDescent="0.25">
      <c r="A12" s="1"/>
      <c r="B12" s="4" t="s">
        <v>22</v>
      </c>
      <c r="C12" s="5" t="s">
        <v>23</v>
      </c>
      <c r="D12" s="5" t="s">
        <v>24</v>
      </c>
      <c r="E12" s="5" t="s">
        <v>25</v>
      </c>
      <c r="F12" s="5" t="s">
        <v>26</v>
      </c>
      <c r="G12" s="5" t="s">
        <v>27</v>
      </c>
      <c r="H12" s="5" t="s">
        <v>28</v>
      </c>
      <c r="I12" s="5" t="s">
        <v>29</v>
      </c>
      <c r="J12" s="5" t="s">
        <v>30</v>
      </c>
      <c r="K12" s="5" t="s">
        <v>31</v>
      </c>
      <c r="L12" s="5" t="s">
        <v>32</v>
      </c>
      <c r="M12" s="5" t="s">
        <v>33</v>
      </c>
      <c r="N12" s="5" t="s">
        <v>34</v>
      </c>
      <c r="O12" s="5" t="s">
        <v>35</v>
      </c>
      <c r="P12" s="19" t="s">
        <v>36</v>
      </c>
      <c r="Q12" s="1"/>
      <c r="R12" s="1"/>
      <c r="S12" s="1"/>
      <c r="T12" s="1"/>
      <c r="U12" s="1"/>
      <c r="V12" s="1"/>
      <c r="W12" s="1"/>
      <c r="X12" s="1"/>
      <c r="Y12" s="1"/>
      <c r="Z12" s="1"/>
      <c r="AA12" s="1"/>
      <c r="AB12" s="1"/>
      <c r="AC12" s="1"/>
      <c r="AD12" s="1"/>
      <c r="AE12" s="1"/>
      <c r="AF12" s="1"/>
    </row>
    <row r="13" spans="1:32" ht="233.25" customHeight="1" x14ac:dyDescent="0.25">
      <c r="A13" s="1"/>
      <c r="B13" s="6">
        <v>1</v>
      </c>
      <c r="C13" s="7" t="s">
        <v>42</v>
      </c>
      <c r="D13" s="8" t="s">
        <v>2</v>
      </c>
      <c r="E13" s="8" t="s">
        <v>48</v>
      </c>
      <c r="F13" s="8" t="s">
        <v>46</v>
      </c>
      <c r="G13" s="26" t="s">
        <v>51</v>
      </c>
      <c r="H13" s="58" t="s">
        <v>52</v>
      </c>
      <c r="I13" s="9">
        <v>45334</v>
      </c>
      <c r="J13" s="9">
        <v>45688</v>
      </c>
      <c r="K13" s="7" t="s">
        <v>49</v>
      </c>
      <c r="L13" s="24">
        <v>1</v>
      </c>
      <c r="M13" s="10" t="s">
        <v>31</v>
      </c>
      <c r="N13" s="11">
        <v>2438000</v>
      </c>
      <c r="O13" s="18">
        <v>28280800</v>
      </c>
      <c r="P13" s="23" t="s">
        <v>50</v>
      </c>
      <c r="Q13" s="1"/>
      <c r="R13" s="1"/>
      <c r="S13" s="1"/>
      <c r="T13" s="1"/>
      <c r="U13" s="1"/>
      <c r="V13" s="1"/>
      <c r="W13" s="1"/>
      <c r="X13" s="1"/>
      <c r="Y13" s="1"/>
      <c r="Z13" s="1"/>
      <c r="AA13" s="1"/>
      <c r="AB13" s="1"/>
      <c r="AC13" s="1"/>
      <c r="AD13" s="1"/>
      <c r="AE13" s="1"/>
      <c r="AF13" s="1"/>
    </row>
    <row r="14" spans="1:32" ht="48" customHeight="1" x14ac:dyDescent="0.25">
      <c r="A14" s="1"/>
      <c r="B14" s="27" t="s">
        <v>37</v>
      </c>
      <c r="C14" s="28"/>
      <c r="D14" s="12">
        <v>45332</v>
      </c>
      <c r="E14" s="5" t="s">
        <v>38</v>
      </c>
      <c r="F14" s="13"/>
      <c r="G14" s="14"/>
      <c r="H14" s="14"/>
      <c r="I14" s="14"/>
      <c r="J14" s="14"/>
      <c r="K14" s="14"/>
      <c r="L14" s="14"/>
      <c r="M14" s="14"/>
      <c r="N14" s="14"/>
      <c r="O14" s="14"/>
      <c r="P14" s="15"/>
      <c r="Q14" s="1"/>
      <c r="R14" s="1"/>
      <c r="S14" s="1"/>
      <c r="T14" s="1"/>
      <c r="U14" s="1"/>
      <c r="V14" s="1"/>
      <c r="W14" s="1"/>
      <c r="X14" s="1"/>
      <c r="Y14" s="1"/>
      <c r="Z14" s="1"/>
      <c r="AA14" s="1"/>
      <c r="AB14" s="1"/>
      <c r="AC14" s="1"/>
      <c r="AD14" s="1"/>
      <c r="AE14" s="1"/>
      <c r="AF14" s="1"/>
    </row>
    <row r="15" spans="1:32" ht="38.25" customHeight="1" x14ac:dyDescent="0.25">
      <c r="A15" s="1"/>
      <c r="B15" s="27" t="s">
        <v>39</v>
      </c>
      <c r="C15" s="29"/>
      <c r="D15" s="29"/>
      <c r="E15" s="28"/>
      <c r="F15" s="57" t="s">
        <v>43</v>
      </c>
      <c r="G15" s="29"/>
      <c r="H15" s="29"/>
      <c r="I15" s="29"/>
      <c r="J15" s="29"/>
      <c r="K15" s="29"/>
      <c r="L15" s="29"/>
      <c r="M15" s="29"/>
      <c r="N15" s="29"/>
      <c r="O15" s="29"/>
      <c r="P15" s="31"/>
      <c r="Q15" s="16"/>
      <c r="R15" s="1"/>
      <c r="S15" s="1"/>
      <c r="T15" s="1"/>
      <c r="U15" s="1"/>
      <c r="V15" s="1"/>
      <c r="W15" s="1"/>
      <c r="X15" s="1"/>
      <c r="Y15" s="1"/>
      <c r="Z15" s="1"/>
      <c r="AA15" s="1"/>
      <c r="AB15" s="1"/>
      <c r="AC15" s="1"/>
      <c r="AD15" s="1"/>
      <c r="AE15" s="1"/>
      <c r="AF15" s="1"/>
    </row>
    <row r="16" spans="1:32" x14ac:dyDescent="0.25">
      <c r="A16" s="1"/>
      <c r="B16" s="27" t="s">
        <v>40</v>
      </c>
      <c r="C16" s="29"/>
      <c r="D16" s="29"/>
      <c r="E16" s="28"/>
      <c r="F16" s="30" t="s">
        <v>44</v>
      </c>
      <c r="G16" s="29"/>
      <c r="H16" s="29"/>
      <c r="I16" s="29"/>
      <c r="J16" s="29"/>
      <c r="K16" s="29"/>
      <c r="L16" s="29"/>
      <c r="M16" s="29"/>
      <c r="N16" s="29"/>
      <c r="O16" s="29"/>
      <c r="P16" s="31"/>
      <c r="Q16" s="1"/>
      <c r="R16" s="1"/>
      <c r="S16" s="1"/>
      <c r="T16" s="1"/>
      <c r="U16" s="1"/>
      <c r="V16" s="1"/>
      <c r="W16" s="1"/>
      <c r="X16" s="1"/>
      <c r="Y16" s="1"/>
      <c r="Z16" s="1"/>
      <c r="AA16" s="1"/>
      <c r="AB16" s="1"/>
      <c r="AC16" s="1"/>
      <c r="AD16" s="1"/>
      <c r="AE16" s="1"/>
      <c r="AF16" s="1"/>
    </row>
    <row r="17" spans="1:32" ht="15.75" customHeight="1" x14ac:dyDescent="0.25">
      <c r="A17" s="1"/>
      <c r="B17" s="55" t="s">
        <v>41</v>
      </c>
      <c r="C17" s="35"/>
      <c r="D17" s="35"/>
      <c r="E17" s="56"/>
      <c r="F17" s="34" t="s">
        <v>45</v>
      </c>
      <c r="G17" s="35"/>
      <c r="H17" s="35"/>
      <c r="I17" s="35"/>
      <c r="J17" s="35"/>
      <c r="K17" s="35"/>
      <c r="L17" s="35"/>
      <c r="M17" s="35"/>
      <c r="N17" s="35"/>
      <c r="O17" s="35"/>
      <c r="P17" s="36"/>
      <c r="Q17" s="1"/>
      <c r="R17" s="1"/>
      <c r="S17" s="1"/>
      <c r="T17" s="1"/>
      <c r="U17" s="1"/>
      <c r="V17" s="1"/>
      <c r="W17" s="1"/>
      <c r="X17" s="1"/>
      <c r="Y17" s="1"/>
      <c r="Z17" s="1"/>
      <c r="AA17" s="1"/>
      <c r="AB17" s="1"/>
      <c r="AC17" s="1"/>
      <c r="AD17" s="1"/>
      <c r="AE17" s="1"/>
      <c r="AF17" s="1"/>
    </row>
    <row r="18" spans="1:32"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2"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x14ac:dyDescent="0.25">
      <c r="A990" s="1"/>
      <c r="H990" s="17"/>
      <c r="J990" s="17"/>
    </row>
    <row r="991" spans="1:32" x14ac:dyDescent="0.25">
      <c r="A991" s="1"/>
      <c r="H991" s="17"/>
      <c r="J991" s="17"/>
    </row>
    <row r="992" spans="1:32" x14ac:dyDescent="0.25">
      <c r="A992" s="1"/>
      <c r="H992" s="17"/>
      <c r="J992" s="17"/>
    </row>
    <row r="993" spans="1:10" ht="15.75" customHeight="1" x14ac:dyDescent="0.25">
      <c r="A993" s="1"/>
      <c r="H993" s="17"/>
      <c r="J993" s="17"/>
    </row>
  </sheetData>
  <mergeCells count="23">
    <mergeCell ref="F16:P16"/>
    <mergeCell ref="F17:P17"/>
    <mergeCell ref="B2:N5"/>
    <mergeCell ref="O2:P2"/>
    <mergeCell ref="O3:P3"/>
    <mergeCell ref="O4:P5"/>
    <mergeCell ref="B6:C6"/>
    <mergeCell ref="D6:P6"/>
    <mergeCell ref="F7:P7"/>
    <mergeCell ref="B16:E16"/>
    <mergeCell ref="B17:E17"/>
    <mergeCell ref="B7:E7"/>
    <mergeCell ref="B8:E8"/>
    <mergeCell ref="B9:E9"/>
    <mergeCell ref="F15:P15"/>
    <mergeCell ref="B10:E10"/>
    <mergeCell ref="B14:C14"/>
    <mergeCell ref="B15:E15"/>
    <mergeCell ref="B11:E11"/>
    <mergeCell ref="F8:P8"/>
    <mergeCell ref="F9:P9"/>
    <mergeCell ref="K10:P10"/>
    <mergeCell ref="F11:P11"/>
  </mergeCells>
  <dataValidations disablePrompts="1" count="1">
    <dataValidation type="list" allowBlank="1" showErrorMessage="1" sqref="D13" xr:uid="{00000000-0002-0000-0000-000000000000}">
      <formula1>$T$2:$T$8</formula1>
    </dataValidation>
  </dataValidations>
  <pageMargins left="0.70866141732283472" right="0.70866141732283472" top="0.74803149606299213" bottom="0.74803149606299213"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0E4D9-F1B2-46CC-A658-7EC9CBC832D0}">
  <dimension ref="D7:F10"/>
  <sheetViews>
    <sheetView workbookViewId="0">
      <selection activeCell="F16" sqref="F16"/>
    </sheetView>
  </sheetViews>
  <sheetFormatPr baseColWidth="10" defaultRowHeight="15" x14ac:dyDescent="0.25"/>
  <cols>
    <col min="1" max="3" width="11.42578125" style="20"/>
    <col min="4" max="4" width="15.140625" style="20" bestFit="1" customWidth="1"/>
    <col min="5" max="5" width="11.42578125" style="20"/>
    <col min="6" max="6" width="15.140625" style="20" bestFit="1" customWidth="1"/>
    <col min="7" max="16384" width="11.42578125" style="20"/>
  </cols>
  <sheetData>
    <row r="7" spans="4:6" x14ac:dyDescent="0.25">
      <c r="D7" s="20">
        <v>2438000</v>
      </c>
      <c r="E7" s="20">
        <f>+D7/30</f>
        <v>81266.666666666672</v>
      </c>
      <c r="F7" s="22">
        <f>+E7*18</f>
        <v>1462800</v>
      </c>
    </row>
    <row r="8" spans="4:6" x14ac:dyDescent="0.25">
      <c r="D8" s="20">
        <f>+D7*11</f>
        <v>26818000</v>
      </c>
    </row>
    <row r="9" spans="4:6" x14ac:dyDescent="0.25">
      <c r="D9" s="21">
        <v>1462800</v>
      </c>
    </row>
    <row r="10" spans="4:6" x14ac:dyDescent="0.25">
      <c r="D10" s="25">
        <f>SUM(D8:D9)</f>
        <v>28280800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CONTRATO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2024-02-12T14:38:49Z</dcterms:modified>
</cp:coreProperties>
</file>