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D:\SGR PROYECTOS 2023\UP HOLDING\135\ASESOR TECNICO\ALBA\"/>
    </mc:Choice>
  </mc:AlternateContent>
  <xr:revisionPtr revIDLastSave="0" documentId="13_ncr:1_{BF1BD55C-27F5-41E1-BB9B-824F68EBFF4A}" xr6:coauthVersionLast="47" xr6:coauthVersionMax="47" xr10:uidLastSave="{00000000-0000-0000-0000-000000000000}"/>
  <bookViews>
    <workbookView xWindow="-110" yWindow="-110" windowWidth="19420" windowHeight="1042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1" i="1" l="1"/>
  <c r="T12" i="1"/>
  <c r="T15" i="1" s="1"/>
  <c r="W10" i="1" l="1"/>
  <c r="X10" i="1" l="1"/>
  <c r="U10" i="1"/>
</calcChain>
</file>

<file path=xl/sharedStrings.xml><?xml version="1.0" encoding="utf-8"?>
<sst xmlns="http://schemas.openxmlformats.org/spreadsheetml/2006/main" count="53" uniqueCount="51">
  <si>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</si>
  <si>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</si>
  <si>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</si>
  <si>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</si>
  <si>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</si>
  <si>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</si>
  <si>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</si>
  <si>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</si>
  <si>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</si>
  <si>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</si>
  <si>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</si>
  <si>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</si>
  <si>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</si>
  <si>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</si>
  <si>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</si>
  <si>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</si>
  <si>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</si>
  <si>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</si>
  <si>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</si>
  <si>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</si>
  <si>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</si>
  <si>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</si>
  <si>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</si>
  <si>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</si>
  <si>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</si>
  <si>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</si>
  <si>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</si>
  <si>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</si>
  <si>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VERSION 004</t>
  </si>
  <si>
    <t xml:space="preserve">NO </t>
  </si>
  <si>
    <t>OBJETO DEL CONTRATO</t>
  </si>
  <si>
    <t>OBLIGACIONES</t>
  </si>
  <si>
    <t>ENTREGABLES</t>
  </si>
  <si>
    <t>TIPO DE CONTRATO REQUERIDO</t>
  </si>
  <si>
    <t>IDENTIFICACION Y LUGAR DE EXPEDICIÓN</t>
  </si>
  <si>
    <t xml:space="preserve">NOMBRE Y CC SUPERVISOR DEL CONTRATO </t>
  </si>
  <si>
    <t>FECHA DE FINALIZACIÓN</t>
  </si>
  <si>
    <t>FECHA: 27/04/2022</t>
  </si>
  <si>
    <t>REPRESENTANTE LEGAL</t>
  </si>
  <si>
    <t>ASESOR JURIDICO</t>
  </si>
  <si>
    <t>PRESTACION DE SERVICIOS</t>
  </si>
  <si>
    <t>MES</t>
  </si>
  <si>
    <t>MARISOL CARANTON</t>
  </si>
  <si>
    <t>SI x</t>
  </si>
  <si>
    <t xml:space="preserve">ALBA YANETH OBANDO CORTES </t>
  </si>
  <si>
    <t>CONTRATAR LOS SERVICIOS DE UNA INGENIERA SANITARIA AMBIENTAL PARA EJERCER LAS ACTIVIDADES DE ASESOR TÉCNICO DEL PROYECTO</t>
  </si>
  <si>
    <t>1.	Realizar seguimiento y validación de actividades de prototipado a mínimo 25 empresas en la actividad A05 de acompañamiento a empresas de prototipado, y validación de revisión de alcances con verificación de evidencias.
2.	Acompañar 25 empresas en la construcción de su perfil de proyecto de acuerdo al esquema de trabajo planteado por la supervisión.
3.	Asesorar en los términos de referencia de la convocatoria a las empresas que tiene a su cargo, explicando los términos, el alcance, el cronograma y los requisitos.
4.	Realizar el acompañamiento en la ejecución de mesas técnicas de formulación planteadas en el entregable 2 del proyecto para los meses de diciembre y enero.
5.	Realizar el acompañamiento y cargue de mínimo 15 perfiles de proyecto en la etapa de convocatoria, en los tiempos establecidos en la convocatoria con validación de rubros, presupuesto y anexo 2. 
6.	Atender, orientar y solucionar las inquietudes de los beneficiarios del programa de innovación empresarial, que sean requeridas para la aplicación de las herramientas y metodologías enseñadas, en las unidades productivas. participantes.
7.	Acompañar a mínimo 5 de las empresas seleccionadas para participar en la feria de prototipado, para validar su prototipo y para tener una buena presentación en la feria de prototipado.
8.	Convocar a la feria de prototipado empresarial y coordinar la logística de la actividad 
9.	Realizar visita presencial mínimo 1 vez a cada empresa asignada.
10.	Apoyar en la estructuración de informes de avance a la ejecución del proyecto de acuerdo a las solicitudes del supervisor. 
11.	Apoyar a los operadores en el desarrollo de las actividades dentro del proyecto.
12.	Revisar las evidencias y validación del archivo físico y digital de las empresas acompañadas para la A04, A05 y E2A01.
13.	Realizar la formación de prototipado empresarial A04 y convocar a los participantes para su realización, así mismo como la formación para mentores empresariales.
14.	Realizar el correcto archivo documental físico y digital en la plataforma Drive de las actividades del proyecto, así como los demás documentos asignados y emanados de la ejecución del proyecto, conforme a directrices de archivo.
15.	Presentar un informe mensual de actividades desarrolladas durante el mes de acuerdo con las obligaciones contractuales para el pago.
16.	Encontrarse al día por concepto de seguridad social, pensión y ARL durante la ejecución del contrato.
17.	Las demás actividades que le sean solicitadas de acuerdo con el objeto contractual.</t>
  </si>
  <si>
    <t>Realizar el acompañamiento y cargue de mínimo 15 perfiles de proyecto en la etapa de convocatoria, en los tiempos establecidos en la convocatoria con validación de rubros, presupuesto y anexo 2.
•	Revisar las evidencias y validación del archivo físico y digital de las empresas acompañadas para la A04, A05 y E2A01.</t>
  </si>
  <si>
    <t>3 meses y 22 dias</t>
  </si>
  <si>
    <t>4 pagos de:
Primer pago : 
22 dias por $ 2.933.333,00
Segundo pago  $  4.000.000 
Tercer Pago $ 4.000.000
Cuarto pago:$4.000.000</t>
  </si>
  <si>
    <t xml:space="preserve">LEIDY VIVIANA PEREZ IBARRA 1.121.864.333 DE VILLAVICENCIO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</si>
</sst>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2" formatCode="_-&quot;$&quot;\ * #,##0_-;\-&quot;$&quot;\ * #,##0_-;_-&quot;$&quot;\ * &quot;-&quot;_-;_-@_-"/>
    <numFmt numFmtId="41" formatCode="_-* #,##0_-;\-* #,##0_-;_-* &quot;-&quot;_-;_-@_-"/>
    <numFmt numFmtId="44" formatCode="_-&quot;$&quot;\ * #,##0.00_-;\-&quot;$&quot;\ * #,##0.00_-;_-&quot;$&quot;\ * &quot;-&quot;??_-;_-@_-"/>
    <numFmt numFmtId="164" formatCode="&quot;$&quot;\ #,##0"/>
  </numFmts>
  <fonts count="6"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b/>
      <sz val="1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3">
    <xf numFmtId="0" fontId="0" fillId="0" borderId="0"/>
    <xf numFmtId="0" fontId="4" fillId="0" borderId="30"/>
    <xf numFmtId="44" fontId="4" fillId="0" borderId="30" applyFont="0" applyFill="0" applyBorder="0" applyAlignment="0" applyProtection="0"/>
  </cellStyleXfs>
  <cellXfs count="72">
    <xf numFmtId="0" fontId="0" fillId="0" borderId="0" xfId="0"/>
    <xf numFmtId="0" fontId="0" fillId="2" borderId="6" xfId="0" applyFill="1" applyBorder="1"/>
    <xf numFmtId="0" fontId="0" fillId="2" borderId="7" xfId="0" applyFill="1" applyBorder="1"/>
    <xf numFmtId="0" fontId="0" fillId="2" borderId="30" xfId="0" applyFill="1" applyBorder="1"/>
    <xf numFmtId="0" fontId="2" fillId="2" borderId="6" xfId="0" applyFont="1" applyFill="1" applyBorder="1"/>
    <xf numFmtId="0" fontId="2" fillId="2" borderId="7" xfId="0" applyFont="1" applyFill="1" applyBorder="1"/>
    <xf numFmtId="0" fontId="2" fillId="0" borderId="0" xfId="0" applyFont="1"/>
    <xf numFmtId="0" fontId="2" fillId="2" borderId="22" xfId="0" applyFont="1" applyFill="1" applyBorder="1" applyAlignment="1">
      <alignment horizontal="left" vertical="center"/>
    </xf>
    <xf numFmtId="0" fontId="2" fillId="2" borderId="10" xfId="0" applyFont="1" applyFill="1" applyBorder="1" applyAlignment="1">
      <alignment horizontal="left" vertical="center"/>
    </xf>
    <xf numFmtId="0" fontId="2" fillId="2" borderId="30" xfId="0" applyFont="1" applyFill="1" applyBorder="1"/>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2" xfId="0" applyFont="1" applyFill="1" applyBorder="1" applyAlignment="1">
      <alignment vertical="center" wrapText="1"/>
    </xf>
    <xf numFmtId="14"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xf>
    <xf numFmtId="14" fontId="5" fillId="2" borderId="22" xfId="0" applyNumberFormat="1" applyFont="1" applyFill="1" applyBorder="1" applyAlignment="1">
      <alignment horizontal="center" vertical="center" wrapText="1"/>
    </xf>
    <xf numFmtId="0" fontId="2" fillId="2" borderId="22" xfId="0" applyFont="1" applyFill="1" applyBorder="1" applyAlignment="1">
      <alignment horizontal="center"/>
    </xf>
    <xf numFmtId="0" fontId="2" fillId="2" borderId="24" xfId="0" applyFont="1" applyFill="1" applyBorder="1" applyAlignment="1">
      <alignment horizontal="center"/>
    </xf>
    <xf numFmtId="41"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wrapText="1"/>
    </xf>
    <xf numFmtId="6" fontId="2" fillId="2" borderId="22" xfId="0" applyNumberFormat="1" applyFont="1" applyFill="1" applyBorder="1" applyAlignment="1">
      <alignment horizontal="center" vertical="center"/>
    </xf>
    <xf numFmtId="42" fontId="2" fillId="2" borderId="6" xfId="0" applyNumberFormat="1" applyFont="1" applyFill="1" applyBorder="1" applyAlignment="1">
      <alignment vertical="top"/>
    </xf>
    <xf numFmtId="42" fontId="2" fillId="2" borderId="7" xfId="0" applyNumberFormat="1" applyFont="1" applyFill="1" applyBorder="1" applyAlignment="1">
      <alignment vertical="top"/>
    </xf>
    <xf numFmtId="42" fontId="2" fillId="2" borderId="30" xfId="0" applyNumberFormat="1" applyFont="1" applyFill="1" applyBorder="1"/>
    <xf numFmtId="42" fontId="2" fillId="2" borderId="7" xfId="0" applyNumberFormat="1" applyFont="1" applyFill="1" applyBorder="1"/>
    <xf numFmtId="164" fontId="2" fillId="2" borderId="6" xfId="0" applyNumberFormat="1" applyFont="1" applyFill="1" applyBorder="1"/>
    <xf numFmtId="1" fontId="2" fillId="2" borderId="6" xfId="0" applyNumberFormat="1" applyFont="1" applyFill="1" applyBorder="1"/>
    <xf numFmtId="0" fontId="2" fillId="2" borderId="24" xfId="0" applyFont="1" applyFill="1" applyBorder="1" applyAlignment="1">
      <alignment horizontal="center" vertical="center" wrapText="1"/>
    </xf>
    <xf numFmtId="3" fontId="2" fillId="2" borderId="22" xfId="0" applyNumberFormat="1" applyFont="1" applyFill="1" applyBorder="1" applyAlignment="1">
      <alignment vertical="center" wrapText="1"/>
    </xf>
    <xf numFmtId="164" fontId="2" fillId="2" borderId="7" xfId="0" applyNumberFormat="1" applyFont="1" applyFill="1" applyBorder="1"/>
    <xf numFmtId="0" fontId="5" fillId="2" borderId="19" xfId="0" applyFont="1" applyFill="1" applyBorder="1" applyAlignment="1">
      <alignment horizontal="center" vertical="center" wrapText="1"/>
    </xf>
    <xf numFmtId="0" fontId="2" fillId="0" borderId="21" xfId="0" applyFont="1" applyBorder="1"/>
    <xf numFmtId="0" fontId="2" fillId="0" borderId="20" xfId="0" applyFont="1" applyBorder="1"/>
    <xf numFmtId="0" fontId="5"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2" fillId="2" borderId="10" xfId="0" applyFont="1" applyFill="1" applyBorder="1" applyAlignment="1">
      <alignment horizontal="center" vertical="center" wrapText="1"/>
    </xf>
    <xf numFmtId="0" fontId="2" fillId="0" borderId="21" xfId="0" applyFont="1" applyBorder="1" applyAlignment="1">
      <alignment vertical="center" wrapText="1"/>
    </xf>
    <xf numFmtId="0" fontId="2" fillId="0" borderId="11" xfId="0" applyFont="1" applyBorder="1" applyAlignment="1">
      <alignment vertical="center" wrapText="1"/>
    </xf>
    <xf numFmtId="0" fontId="2" fillId="2" borderId="10" xfId="0" applyFont="1" applyFill="1" applyBorder="1" applyAlignment="1">
      <alignment horizontal="center"/>
    </xf>
    <xf numFmtId="0" fontId="2" fillId="0" borderId="11" xfId="0" applyFont="1" applyBorder="1"/>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2" borderId="21" xfId="0" applyFont="1" applyFill="1" applyBorder="1" applyAlignment="1">
      <alignment horizontal="left" vertical="center"/>
    </xf>
    <xf numFmtId="0" fontId="2" fillId="2" borderId="11" xfId="0" applyFont="1" applyFill="1" applyBorder="1" applyAlignment="1">
      <alignment horizontal="left"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14" fontId="1" fillId="2" borderId="10" xfId="0" applyNumberFormat="1" applyFont="1" applyFill="1" applyBorder="1" applyAlignment="1">
      <alignment horizontal="center"/>
    </xf>
  </cellXfs>
  <cellStyles count="3">
    <cellStyle name="Moneda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88"/>
  <sheetViews>
    <sheetView tabSelected="1" topLeftCell="A10" zoomScale="50" zoomScaleNormal="50" workbookViewId="0">
      <selection activeCell="E12" sqref="E12"/>
    </sheetView>
  </sheetViews>
  <sheetFormatPr baseColWidth="10" defaultColWidth="14.453125" defaultRowHeight="15" customHeight="1" x14ac:dyDescent="0.35"/>
  <cols>
    <col min="1" max="1" width="16.1796875" customWidth="1"/>
    <col min="2" max="2" width="18.81640625" customWidth="1"/>
    <col min="3" max="3" width="20" customWidth="1"/>
    <col min="4" max="4" width="28.81640625" customWidth="1"/>
    <col min="5" max="5" width="26.90625" customWidth="1"/>
    <col min="6" max="6" width="156.1796875" customWidth="1"/>
    <col min="7" max="7" width="36.81640625" customWidth="1"/>
    <col min="8" max="8" width="16" bestFit="1" customWidth="1"/>
    <col min="9" max="9" width="20.54296875" customWidth="1"/>
    <col min="10" max="10" width="11.453125" customWidth="1"/>
    <col min="11" max="11" width="16.81640625" customWidth="1"/>
    <col min="12" max="12" width="13.1796875" customWidth="1"/>
    <col min="13" max="13" width="18" customWidth="1"/>
    <col min="14" max="14" width="13.453125" customWidth="1"/>
    <col min="15" max="15" width="31.36328125" customWidth="1"/>
    <col min="16" max="16" width="13.453125" bestFit="1" customWidth="1"/>
    <col min="17" max="17" width="12.54296875" bestFit="1" customWidth="1"/>
    <col min="18" max="18" width="15.453125" bestFit="1" customWidth="1"/>
    <col min="19" max="19" width="10.81640625" hidden="1" customWidth="1"/>
    <col min="20" max="20" width="15.453125" bestFit="1" customWidth="1"/>
    <col min="21" max="23" width="10.81640625" customWidth="1"/>
    <col min="24" max="24" width="13.81640625" bestFit="1" customWidth="1"/>
    <col min="25" max="31" width="10.81640625" customWidth="1"/>
  </cols>
  <sheetData>
    <row r="1" spans="1:31" ht="14.5" x14ac:dyDescent="0.35">
      <c r="A1" s="54" t="s">
        <v>0</v>
      </c>
      <c r="B1" s="55"/>
      <c r="C1" s="55"/>
      <c r="D1" s="55"/>
      <c r="E1" s="55"/>
      <c r="F1" s="55"/>
      <c r="G1" s="55"/>
      <c r="H1" s="55"/>
      <c r="I1" s="55"/>
      <c r="J1" s="55"/>
      <c r="K1" s="55"/>
      <c r="L1" s="55"/>
      <c r="M1" s="56"/>
      <c r="N1" s="63" t="s">
        <v>1</v>
      </c>
      <c r="O1" s="64"/>
      <c r="P1" s="1"/>
      <c r="Q1" s="2"/>
      <c r="R1" s="2"/>
      <c r="S1" s="2" t="s">
        <v>2</v>
      </c>
      <c r="T1" s="2"/>
      <c r="U1" s="2"/>
      <c r="V1" s="2"/>
      <c r="W1" s="2"/>
      <c r="X1" s="2"/>
      <c r="Y1" s="2"/>
      <c r="Z1" s="2"/>
      <c r="AA1" s="2"/>
      <c r="AB1" s="2"/>
      <c r="AC1" s="2"/>
      <c r="AD1" s="2"/>
      <c r="AE1" s="2"/>
    </row>
    <row r="2" spans="1:31" ht="14.5" x14ac:dyDescent="0.35">
      <c r="A2" s="57"/>
      <c r="B2" s="58"/>
      <c r="C2" s="58"/>
      <c r="D2" s="58"/>
      <c r="E2" s="58"/>
      <c r="F2" s="58"/>
      <c r="G2" s="58"/>
      <c r="H2" s="58"/>
      <c r="I2" s="58"/>
      <c r="J2" s="58"/>
      <c r="K2" s="58"/>
      <c r="L2" s="58"/>
      <c r="M2" s="59"/>
      <c r="N2" s="65" t="s">
        <v>28</v>
      </c>
      <c r="O2" s="45"/>
      <c r="P2" s="1"/>
      <c r="Q2" s="2"/>
      <c r="R2" s="2"/>
      <c r="S2" s="2" t="s">
        <v>3</v>
      </c>
      <c r="T2" s="2"/>
      <c r="U2" s="2"/>
      <c r="V2" s="2"/>
      <c r="W2" s="2"/>
      <c r="X2" s="2"/>
      <c r="Y2" s="2"/>
      <c r="Z2" s="2"/>
      <c r="AA2" s="2"/>
      <c r="AB2" s="2"/>
      <c r="AC2" s="2"/>
      <c r="AD2" s="2"/>
      <c r="AE2" s="2"/>
    </row>
    <row r="3" spans="1:31" ht="14.5" x14ac:dyDescent="0.35">
      <c r="A3" s="57"/>
      <c r="B3" s="58"/>
      <c r="C3" s="58"/>
      <c r="D3" s="58"/>
      <c r="E3" s="58"/>
      <c r="F3" s="58"/>
      <c r="G3" s="58"/>
      <c r="H3" s="58"/>
      <c r="I3" s="58"/>
      <c r="J3" s="58"/>
      <c r="K3" s="58"/>
      <c r="L3" s="58"/>
      <c r="M3" s="59"/>
      <c r="N3" s="66" t="s">
        <v>37</v>
      </c>
      <c r="O3" s="67"/>
      <c r="P3" s="1"/>
      <c r="Q3" s="2"/>
      <c r="R3" s="2"/>
      <c r="S3" s="2" t="s">
        <v>4</v>
      </c>
      <c r="T3" s="2"/>
      <c r="U3" s="2"/>
      <c r="V3" s="2"/>
      <c r="W3" s="2"/>
      <c r="X3" s="2"/>
      <c r="Y3" s="2"/>
      <c r="Z3" s="2"/>
      <c r="AA3" s="2"/>
      <c r="AB3" s="2"/>
      <c r="AC3" s="2"/>
      <c r="AD3" s="2"/>
      <c r="AE3" s="2"/>
    </row>
    <row r="4" spans="1:31" ht="14.5" x14ac:dyDescent="0.35">
      <c r="A4" s="60"/>
      <c r="B4" s="61"/>
      <c r="C4" s="61"/>
      <c r="D4" s="61"/>
      <c r="E4" s="61"/>
      <c r="F4" s="61"/>
      <c r="G4" s="61"/>
      <c r="H4" s="61"/>
      <c r="I4" s="61"/>
      <c r="J4" s="61"/>
      <c r="K4" s="61"/>
      <c r="L4" s="61"/>
      <c r="M4" s="62"/>
      <c r="N4" s="68"/>
      <c r="O4" s="69"/>
      <c r="P4" s="1"/>
      <c r="Q4" s="2"/>
      <c r="R4" s="2"/>
      <c r="S4" s="2" t="s">
        <v>5</v>
      </c>
      <c r="T4" s="2"/>
      <c r="U4" s="2"/>
      <c r="V4" s="2"/>
      <c r="W4" s="2"/>
      <c r="X4" s="2"/>
      <c r="Y4" s="2"/>
      <c r="Z4" s="2"/>
      <c r="AA4" s="2"/>
      <c r="AB4" s="2"/>
      <c r="AC4" s="2"/>
      <c r="AD4" s="2"/>
      <c r="AE4" s="2"/>
    </row>
    <row r="5" spans="1:31" ht="14.5" x14ac:dyDescent="0.35">
      <c r="A5" s="70" t="s">
        <v>6</v>
      </c>
      <c r="B5" s="34"/>
      <c r="C5" s="71">
        <v>45114</v>
      </c>
      <c r="D5" s="33"/>
      <c r="E5" s="33"/>
      <c r="F5" s="33"/>
      <c r="G5" s="33"/>
      <c r="H5" s="33"/>
      <c r="I5" s="33"/>
      <c r="J5" s="33"/>
      <c r="K5" s="33"/>
      <c r="L5" s="33"/>
      <c r="M5" s="33"/>
      <c r="N5" s="33"/>
      <c r="O5" s="45"/>
      <c r="P5" s="1"/>
      <c r="Q5" s="2"/>
      <c r="R5" s="2"/>
      <c r="S5" s="2" t="s">
        <v>7</v>
      </c>
      <c r="T5" s="2"/>
      <c r="U5" s="2"/>
      <c r="V5" s="2"/>
      <c r="W5" s="2"/>
      <c r="X5" s="2"/>
      <c r="Y5" s="2"/>
      <c r="Z5" s="2"/>
      <c r="AA5" s="2"/>
      <c r="AB5" s="2"/>
      <c r="AC5" s="2"/>
      <c r="AD5" s="2"/>
      <c r="AE5" s="2"/>
    </row>
    <row r="6" spans="1:31" s="6" customFormat="1" ht="38.25" customHeight="1" x14ac:dyDescent="0.35">
      <c r="A6" s="32" t="s">
        <v>8</v>
      </c>
      <c r="B6" s="33"/>
      <c r="C6" s="33"/>
      <c r="D6" s="34"/>
      <c r="E6" s="38" t="s">
        <v>38</v>
      </c>
      <c r="F6" s="39"/>
      <c r="G6" s="39"/>
      <c r="H6" s="39"/>
      <c r="I6" s="39"/>
      <c r="J6" s="39"/>
      <c r="K6" s="39"/>
      <c r="L6" s="39"/>
      <c r="M6" s="39"/>
      <c r="N6" s="39"/>
      <c r="O6" s="40"/>
      <c r="P6" s="4"/>
      <c r="Q6" s="5"/>
      <c r="R6" s="5"/>
      <c r="S6" s="5" t="s">
        <v>9</v>
      </c>
      <c r="T6" s="5"/>
      <c r="U6" s="5"/>
      <c r="V6" s="5"/>
      <c r="W6" s="5"/>
      <c r="X6" s="5"/>
      <c r="Y6" s="5"/>
      <c r="Z6" s="5"/>
      <c r="AA6" s="5"/>
      <c r="AB6" s="5"/>
      <c r="AC6" s="5"/>
      <c r="AD6" s="5"/>
      <c r="AE6" s="5"/>
    </row>
    <row r="7" spans="1:31" s="6" customFormat="1" ht="29" customHeight="1" x14ac:dyDescent="0.35">
      <c r="A7" s="32" t="s">
        <v>10</v>
      </c>
      <c r="B7" s="33"/>
      <c r="C7" s="33"/>
      <c r="D7" s="34"/>
      <c r="E7" s="38" t="s">
        <v>39</v>
      </c>
      <c r="F7" s="39"/>
      <c r="G7" s="39"/>
      <c r="H7" s="39"/>
      <c r="I7" s="39"/>
      <c r="J7" s="39"/>
      <c r="K7" s="39"/>
      <c r="L7" s="39"/>
      <c r="M7" s="39"/>
      <c r="N7" s="39"/>
      <c r="O7" s="40"/>
      <c r="P7" s="4"/>
      <c r="Q7" s="5"/>
      <c r="R7" s="5"/>
      <c r="S7" s="5" t="s">
        <v>11</v>
      </c>
      <c r="T7" s="5"/>
      <c r="U7" s="5"/>
      <c r="V7" s="5"/>
      <c r="W7" s="5"/>
      <c r="X7" s="5"/>
      <c r="Y7" s="5"/>
      <c r="Z7" s="5"/>
      <c r="AA7" s="5"/>
      <c r="AB7" s="5"/>
      <c r="AC7" s="5"/>
      <c r="AD7" s="5"/>
      <c r="AE7" s="5"/>
    </row>
    <row r="8" spans="1:31" s="6" customFormat="1" ht="35.5" customHeight="1" x14ac:dyDescent="0.35">
      <c r="A8" s="32" t="s">
        <v>33</v>
      </c>
      <c r="B8" s="33"/>
      <c r="C8" s="33"/>
      <c r="D8" s="34"/>
      <c r="E8" s="41" t="s">
        <v>40</v>
      </c>
      <c r="F8" s="42"/>
      <c r="G8" s="42"/>
      <c r="H8" s="42"/>
      <c r="I8" s="42"/>
      <c r="J8" s="42"/>
      <c r="K8" s="42"/>
      <c r="L8" s="42"/>
      <c r="M8" s="42"/>
      <c r="N8" s="42"/>
      <c r="O8" s="43"/>
      <c r="P8" s="4"/>
      <c r="Q8" s="5"/>
      <c r="R8" s="5"/>
      <c r="S8" s="5"/>
      <c r="T8" s="5"/>
      <c r="U8" s="5"/>
      <c r="V8" s="5"/>
      <c r="W8" s="5"/>
      <c r="X8" s="5"/>
      <c r="Y8" s="5"/>
      <c r="Z8" s="5"/>
      <c r="AA8" s="5"/>
      <c r="AB8" s="5"/>
      <c r="AC8" s="5"/>
      <c r="AD8" s="5"/>
      <c r="AE8" s="5"/>
    </row>
    <row r="9" spans="1:31" s="6" customFormat="1" ht="49.5" customHeight="1" x14ac:dyDescent="0.35">
      <c r="A9" s="32" t="s">
        <v>12</v>
      </c>
      <c r="B9" s="33"/>
      <c r="C9" s="33"/>
      <c r="D9" s="34"/>
      <c r="E9" s="7" t="s">
        <v>43</v>
      </c>
      <c r="F9" s="7" t="s">
        <v>29</v>
      </c>
      <c r="G9" s="8"/>
      <c r="H9" s="8"/>
      <c r="I9" s="8"/>
      <c r="J9" s="44"/>
      <c r="K9" s="33"/>
      <c r="L9" s="33"/>
      <c r="M9" s="33"/>
      <c r="N9" s="33"/>
      <c r="O9" s="45"/>
      <c r="P9" s="4"/>
      <c r="Q9" s="5"/>
      <c r="R9" s="26"/>
      <c r="S9" s="5"/>
      <c r="T9" s="5"/>
      <c r="U9" s="5"/>
      <c r="V9" s="5"/>
      <c r="W9" s="5"/>
      <c r="X9" s="5"/>
      <c r="Y9" s="5"/>
      <c r="Z9" s="5"/>
      <c r="AA9" s="5"/>
      <c r="AB9" s="5"/>
      <c r="AC9" s="5"/>
      <c r="AD9" s="5"/>
      <c r="AE9" s="5"/>
    </row>
    <row r="10" spans="1:31" s="6" customFormat="1" ht="36.5" customHeight="1" x14ac:dyDescent="0.35">
      <c r="A10" s="32" t="s">
        <v>30</v>
      </c>
      <c r="B10" s="49"/>
      <c r="C10" s="49"/>
      <c r="D10" s="50"/>
      <c r="E10" s="51" t="s">
        <v>45</v>
      </c>
      <c r="F10" s="52"/>
      <c r="G10" s="52"/>
      <c r="H10" s="52"/>
      <c r="I10" s="52"/>
      <c r="J10" s="52"/>
      <c r="K10" s="52"/>
      <c r="L10" s="52"/>
      <c r="M10" s="52"/>
      <c r="N10" s="52"/>
      <c r="O10" s="53"/>
      <c r="P10" s="9"/>
      <c r="Q10" s="25"/>
      <c r="R10" s="9"/>
      <c r="S10" s="9"/>
      <c r="T10" s="9"/>
      <c r="U10" s="9">
        <f>+T10/30</f>
        <v>0</v>
      </c>
      <c r="V10" s="9"/>
      <c r="W10" s="9">
        <f>+P12*22</f>
        <v>0</v>
      </c>
      <c r="X10" s="25">
        <f>+W10+Q10</f>
        <v>0</v>
      </c>
      <c r="Y10" s="9"/>
      <c r="Z10" s="9"/>
      <c r="AA10" s="9"/>
      <c r="AB10" s="9"/>
      <c r="AC10" s="9"/>
      <c r="AD10" s="9"/>
      <c r="AE10" s="9"/>
    </row>
    <row r="11" spans="1:31" s="6" customFormat="1" ht="68.25" customHeight="1" x14ac:dyDescent="0.35">
      <c r="A11" s="10" t="s">
        <v>13</v>
      </c>
      <c r="B11" s="11" t="s">
        <v>14</v>
      </c>
      <c r="C11" s="11" t="s">
        <v>15</v>
      </c>
      <c r="D11" s="11" t="s">
        <v>34</v>
      </c>
      <c r="E11" s="11" t="s">
        <v>16</v>
      </c>
      <c r="F11" s="11" t="s">
        <v>31</v>
      </c>
      <c r="G11" s="11" t="s">
        <v>32</v>
      </c>
      <c r="H11" s="11" t="s">
        <v>27</v>
      </c>
      <c r="I11" s="11" t="s">
        <v>36</v>
      </c>
      <c r="J11" s="11" t="s">
        <v>17</v>
      </c>
      <c r="K11" s="11" t="s">
        <v>18</v>
      </c>
      <c r="L11" s="11" t="s">
        <v>19</v>
      </c>
      <c r="M11" s="11" t="s">
        <v>20</v>
      </c>
      <c r="N11" s="11" t="s">
        <v>21</v>
      </c>
      <c r="O11" s="12" t="s">
        <v>22</v>
      </c>
      <c r="P11" s="4"/>
      <c r="Q11" s="5"/>
      <c r="R11" s="5"/>
      <c r="S11" s="5"/>
      <c r="T11" s="31">
        <f>3634104/30</f>
        <v>121136.8</v>
      </c>
      <c r="U11" s="5"/>
      <c r="V11" s="5"/>
      <c r="W11" s="5"/>
      <c r="X11" s="5"/>
      <c r="Y11" s="5"/>
      <c r="Z11" s="5"/>
      <c r="AA11" s="5"/>
      <c r="AB11" s="5"/>
      <c r="AC11" s="5"/>
      <c r="AD11" s="5"/>
      <c r="AE11" s="5"/>
    </row>
    <row r="12" spans="1:31" s="6" customFormat="1" ht="409.6" customHeight="1" x14ac:dyDescent="0.35">
      <c r="A12" s="13">
        <v>1</v>
      </c>
      <c r="B12" s="16">
        <v>135</v>
      </c>
      <c r="C12" s="14" t="s">
        <v>2</v>
      </c>
      <c r="D12" s="30">
        <v>46677720</v>
      </c>
      <c r="E12" s="30" t="s">
        <v>44</v>
      </c>
      <c r="F12" s="14" t="s">
        <v>46</v>
      </c>
      <c r="G12" s="14" t="s">
        <v>47</v>
      </c>
      <c r="H12" s="15">
        <v>45208</v>
      </c>
      <c r="I12" s="15">
        <v>45322</v>
      </c>
      <c r="J12" s="21" t="s">
        <v>48</v>
      </c>
      <c r="K12" s="16">
        <v>1</v>
      </c>
      <c r="L12" s="16" t="s">
        <v>41</v>
      </c>
      <c r="M12" s="22">
        <v>4000000</v>
      </c>
      <c r="N12" s="20">
        <v>14933333</v>
      </c>
      <c r="O12" s="29" t="s">
        <v>49</v>
      </c>
      <c r="P12" s="23"/>
      <c r="Q12" s="24"/>
      <c r="R12" s="24"/>
      <c r="S12" s="24"/>
      <c r="T12" s="24">
        <f>+T11*29</f>
        <v>3512967.2</v>
      </c>
      <c r="U12" s="5">
        <v>29</v>
      </c>
      <c r="V12" s="5"/>
      <c r="W12" s="5"/>
      <c r="X12" s="5"/>
      <c r="Y12" s="5"/>
      <c r="Z12" s="5"/>
      <c r="AA12" s="5"/>
      <c r="AB12" s="5"/>
      <c r="AC12" s="5"/>
      <c r="AD12" s="5"/>
      <c r="AE12" s="5"/>
    </row>
    <row r="13" spans="1:31" s="6" customFormat="1" ht="48" customHeight="1" x14ac:dyDescent="0.35">
      <c r="A13" s="32" t="s">
        <v>23</v>
      </c>
      <c r="B13" s="34"/>
      <c r="C13" s="17">
        <v>45205</v>
      </c>
      <c r="D13" s="11" t="s">
        <v>24</v>
      </c>
      <c r="E13" s="17">
        <v>45209</v>
      </c>
      <c r="F13" s="18"/>
      <c r="G13" s="18"/>
      <c r="H13" s="18"/>
      <c r="I13" s="18"/>
      <c r="J13" s="18"/>
      <c r="K13" s="18"/>
      <c r="L13" s="18"/>
      <c r="M13" s="18"/>
      <c r="N13" s="18"/>
      <c r="O13" s="19"/>
      <c r="P13" s="28"/>
      <c r="Q13" s="5"/>
      <c r="R13" s="5"/>
      <c r="S13" s="5"/>
      <c r="T13" s="5">
        <v>3634104</v>
      </c>
      <c r="U13" s="5">
        <v>30</v>
      </c>
      <c r="V13" s="5"/>
      <c r="W13" s="5"/>
      <c r="X13" s="5"/>
      <c r="Y13" s="5"/>
      <c r="Z13" s="5"/>
      <c r="AA13" s="5"/>
      <c r="AB13" s="5"/>
      <c r="AC13" s="5"/>
      <c r="AD13" s="5"/>
      <c r="AE13" s="5"/>
    </row>
    <row r="14" spans="1:31" s="6" customFormat="1" ht="38.25" customHeight="1" x14ac:dyDescent="0.35">
      <c r="A14" s="32" t="s">
        <v>35</v>
      </c>
      <c r="B14" s="33"/>
      <c r="C14" s="33"/>
      <c r="D14" s="34"/>
      <c r="E14" s="38" t="s">
        <v>50</v>
      </c>
      <c r="F14" s="39"/>
      <c r="G14" s="39"/>
      <c r="H14" s="39"/>
      <c r="I14" s="39"/>
      <c r="J14" s="39"/>
      <c r="K14" s="39"/>
      <c r="L14" s="39"/>
      <c r="M14" s="39"/>
      <c r="N14" s="39"/>
      <c r="O14" s="40"/>
      <c r="P14" s="27"/>
      <c r="Q14" s="5"/>
      <c r="R14" s="5"/>
      <c r="S14" s="5"/>
      <c r="T14" s="5">
        <v>3634104</v>
      </c>
      <c r="U14" s="5">
        <v>30</v>
      </c>
      <c r="V14" s="5"/>
      <c r="W14" s="5"/>
      <c r="X14" s="5"/>
      <c r="Y14" s="5"/>
      <c r="Z14" s="5"/>
      <c r="AA14" s="5"/>
      <c r="AB14" s="5"/>
      <c r="AC14" s="5"/>
      <c r="AD14" s="5"/>
      <c r="AE14" s="5"/>
    </row>
    <row r="15" spans="1:31" s="6" customFormat="1" ht="14.5" x14ac:dyDescent="0.35">
      <c r="A15" s="32" t="s">
        <v>25</v>
      </c>
      <c r="B15" s="33"/>
      <c r="C15" s="33"/>
      <c r="D15" s="34"/>
      <c r="E15" s="38" t="s">
        <v>42</v>
      </c>
      <c r="F15" s="39"/>
      <c r="G15" s="39"/>
      <c r="H15" s="39"/>
      <c r="I15" s="39"/>
      <c r="J15" s="39"/>
      <c r="K15" s="39"/>
      <c r="L15" s="39"/>
      <c r="M15" s="39"/>
      <c r="N15" s="39"/>
      <c r="O15" s="40"/>
      <c r="P15" s="4"/>
      <c r="Q15" s="5"/>
      <c r="R15" s="5"/>
      <c r="S15" s="5"/>
      <c r="T15" s="31">
        <f>SUM(T12:T14)</f>
        <v>10781175.199999999</v>
      </c>
      <c r="U15" s="5"/>
      <c r="V15" s="5"/>
      <c r="W15" s="5"/>
      <c r="X15" s="5"/>
      <c r="Y15" s="5"/>
      <c r="Z15" s="5"/>
      <c r="AA15" s="5"/>
      <c r="AB15" s="5"/>
      <c r="AC15" s="5"/>
      <c r="AD15" s="5"/>
      <c r="AE15" s="5"/>
    </row>
    <row r="16" spans="1:31" s="6" customFormat="1" ht="15.75" customHeight="1" x14ac:dyDescent="0.35">
      <c r="A16" s="35" t="s">
        <v>26</v>
      </c>
      <c r="B16" s="36"/>
      <c r="C16" s="36"/>
      <c r="D16" s="37"/>
      <c r="E16" s="46" t="s">
        <v>38</v>
      </c>
      <c r="F16" s="47"/>
      <c r="G16" s="47"/>
      <c r="H16" s="47"/>
      <c r="I16" s="47"/>
      <c r="J16" s="47"/>
      <c r="K16" s="47"/>
      <c r="L16" s="47"/>
      <c r="M16" s="47"/>
      <c r="N16" s="47"/>
      <c r="O16" s="48"/>
      <c r="P16" s="4"/>
      <c r="Q16" s="5"/>
      <c r="R16" s="5"/>
      <c r="S16" s="5"/>
      <c r="T16" s="5"/>
      <c r="U16" s="5"/>
      <c r="V16" s="5"/>
      <c r="W16" s="5"/>
      <c r="X16" s="5"/>
      <c r="Y16" s="5"/>
      <c r="Z16" s="5"/>
      <c r="AA16" s="5"/>
      <c r="AB16" s="5"/>
      <c r="AC16" s="5"/>
      <c r="AD16" s="5"/>
      <c r="AE16" s="5"/>
    </row>
    <row r="17" spans="1:31" ht="15.75" customHeight="1" x14ac:dyDescent="0.35">
      <c r="A17" s="3"/>
      <c r="B17" s="3"/>
      <c r="C17" s="3"/>
      <c r="D17" s="3"/>
      <c r="E17" s="3"/>
      <c r="F17" s="3"/>
      <c r="G17" s="3"/>
      <c r="H17" s="3"/>
      <c r="I17" s="3"/>
      <c r="J17" s="3"/>
      <c r="K17" s="3"/>
      <c r="L17" s="3"/>
      <c r="M17" s="3"/>
      <c r="N17" s="3"/>
      <c r="O17" s="3"/>
      <c r="P17" s="2"/>
      <c r="Q17" s="2"/>
      <c r="R17" s="2"/>
      <c r="S17" s="2"/>
      <c r="T17" s="2"/>
      <c r="U17" s="2"/>
      <c r="V17" s="2"/>
      <c r="W17" s="2"/>
      <c r="X17" s="2"/>
      <c r="Y17" s="2"/>
      <c r="Z17" s="2"/>
      <c r="AA17" s="2"/>
      <c r="AB17" s="2"/>
      <c r="AC17" s="2"/>
      <c r="AD17" s="2"/>
      <c r="AE17" s="2"/>
    </row>
    <row r="18" spans="1:31" ht="15.75" customHeight="1" x14ac:dyDescent="0.35">
      <c r="A18" s="2"/>
      <c r="B18" s="2"/>
      <c r="C18" s="2"/>
      <c r="D18" s="2"/>
      <c r="E18" s="2"/>
      <c r="F18" s="2"/>
      <c r="G18" s="3"/>
      <c r="H18" s="3"/>
      <c r="I18" s="3"/>
      <c r="J18" s="2"/>
      <c r="K18" s="2"/>
      <c r="L18" s="2"/>
      <c r="M18" s="2"/>
      <c r="N18" s="2"/>
      <c r="O18" s="2"/>
      <c r="P18" s="2"/>
      <c r="Q18" s="2"/>
      <c r="R18" s="2"/>
      <c r="S18" s="2"/>
      <c r="T18" s="2"/>
      <c r="U18" s="2"/>
      <c r="V18" s="2"/>
      <c r="W18" s="2"/>
      <c r="X18" s="2"/>
      <c r="Y18" s="2"/>
      <c r="Z18" s="2"/>
      <c r="AA18" s="2"/>
      <c r="AB18" s="2"/>
      <c r="AC18" s="2"/>
      <c r="AD18" s="2"/>
      <c r="AE18" s="2"/>
    </row>
    <row r="19" spans="1:31" ht="15.75" customHeight="1" x14ac:dyDescent="0.35">
      <c r="A19" s="2"/>
      <c r="B19" s="2"/>
      <c r="C19" s="2"/>
      <c r="D19" s="2"/>
      <c r="E19" s="2"/>
      <c r="F19" s="2"/>
      <c r="G19" s="3"/>
      <c r="H19" s="3"/>
      <c r="I19" s="3"/>
      <c r="J19" s="2"/>
      <c r="K19" s="2"/>
      <c r="L19" s="2"/>
      <c r="M19" s="2"/>
      <c r="N19" s="2"/>
      <c r="O19" s="2"/>
      <c r="P19" s="2"/>
      <c r="Q19" s="2"/>
      <c r="R19" s="2"/>
      <c r="S19" s="2"/>
      <c r="T19" s="2"/>
      <c r="U19" s="2"/>
      <c r="V19" s="2"/>
      <c r="W19" s="2"/>
      <c r="X19" s="2"/>
      <c r="Y19" s="2"/>
      <c r="Z19" s="2"/>
      <c r="AA19" s="2"/>
      <c r="AB19" s="2"/>
      <c r="AC19" s="2"/>
      <c r="AD19" s="2"/>
      <c r="AE19" s="2"/>
    </row>
    <row r="20" spans="1:31" ht="15.75" customHeight="1" x14ac:dyDescent="0.35">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35">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35">
      <c r="A22" s="2"/>
      <c r="B22" s="2"/>
      <c r="C22" s="2"/>
      <c r="D22" s="2"/>
      <c r="E22" s="2"/>
      <c r="F22" s="2"/>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35">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35">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35">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35">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35">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35">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35">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35">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35">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35">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35">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35">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35">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35">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35">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35">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35">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35">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35">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35">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35">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35">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35">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35">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35">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35">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35">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35">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35">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35">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35">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35">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35">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35">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35">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35">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35">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35">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35">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35">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35">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35">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35">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35">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35">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35">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35">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35">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35">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35">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35">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35">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35">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35">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35">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35">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35">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35">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35">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35">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35">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35">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35">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35">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35">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35">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35">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35">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35">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35">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35">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35">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35">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35">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35">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35">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35">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35">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35">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35">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35">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35">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35">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35">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35">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35">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35">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35">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35">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35">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35">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35">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35">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35">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35">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35">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35">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35">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35">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35">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35">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35">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35">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35">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35">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35">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35">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35">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35">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35">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35">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35">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35">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35">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35">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35">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35">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35">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35">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35">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35">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35">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35">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35">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35">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35">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35">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35">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35">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35">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35">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35">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35">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35">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35">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35">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35">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35">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35">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35">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35">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35">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35">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35">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35">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35">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35">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35">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35">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35">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35">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35">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35">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35">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35">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35">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35">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35">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35">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35">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35">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35">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35">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35">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35">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35">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35">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35">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35">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35">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35">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35">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35">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35">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35">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35">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35">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35">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35">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35">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35">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35">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35">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35">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35">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35">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35">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35">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35">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35">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35">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35">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35">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35">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35">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35">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35">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35">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35">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35">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35">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35">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35">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35">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35">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35">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35">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35">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35">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35">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35">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35">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35">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35">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35">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35">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35">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35">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35">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35">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35">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35">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35">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35">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35">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35">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35">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35">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35">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35">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35">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35">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35">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35">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35">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35">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35">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35">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35">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35">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35">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35">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35">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35">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35">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35">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35">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35">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35">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35">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35">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35">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35">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35">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35">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35">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35">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35">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35">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35">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35">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35">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35">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35">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35">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35">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35">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35">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35">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35">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35">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35">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35">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35">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35">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35">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35">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35">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35">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35">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35">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35">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35">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35">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35">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35">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35">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35">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35">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35">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35">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35">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35">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35">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35">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35">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35">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35">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35">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35">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35">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35">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35">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35">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35">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35">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35">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35">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35">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35">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35">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35">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35">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35">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35">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35">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35">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35">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35">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35">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35">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35">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35">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35">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35">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35">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35">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35">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35">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35">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35">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35">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35">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35">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35">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35">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35">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35">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35">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35">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35">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35">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35">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35">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35">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35">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35">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35">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35">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35">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35">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35">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35">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35">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35">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35">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35">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35">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35">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35">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35">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35">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35">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35">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35">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35">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35">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35">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35">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35">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35">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35">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35">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35">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35">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35">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35">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35">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35">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35">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35">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35">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35">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35">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35">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35">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35">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35">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35">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35">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35">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35">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35">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35">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35">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35">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35">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35">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35">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35">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35">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35">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35">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35">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35">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35">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35">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35">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35">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35">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35">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35">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35">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35">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35">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35">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35">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35">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35">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35">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35">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35">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35">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35">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35">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35">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35">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35">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35">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35">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35">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35">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35">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35">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35">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35">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35">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35">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35">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35">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35">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35">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35">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35">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35">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35">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35">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35">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35">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35">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35">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35">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35">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35">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35">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35">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35">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35">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35">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35">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35">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35">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35">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35">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35">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35">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35">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35">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35">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35">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35">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35">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35">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35">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35">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35">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35">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35">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35">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35">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35">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35">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35">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35">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35">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35">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35">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35">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35">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35">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35">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35">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35">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35">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35">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35">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35">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35">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35">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35">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35">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35">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35">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35">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35">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35">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35">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35">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35">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35">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35">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35">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35">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35">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35">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35">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35">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35">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35">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35">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35">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35">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35">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35">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35">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35">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35">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35">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35">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35">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35">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35">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35">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35">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35">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35">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35">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35">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35">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35">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35">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35">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35">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35">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35">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35">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35">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35">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35">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35">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35">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35">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35">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35">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35">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35">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35">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35">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35">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35">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35">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35">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35">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35">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35">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35">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35">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35">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35">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35">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35">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35">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35">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35">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35">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35">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35">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35">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35">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35">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35">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35">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35">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35">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35">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35">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35">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35">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35">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35">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35">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35">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35">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35">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35">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35">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35">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35">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35">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35">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35">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35">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35">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35">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35">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35">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35">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35">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35">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35">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35">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35">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35">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35">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35">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35">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35">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35">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35">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35">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35">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35">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35">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35">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35">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35">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35">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35">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35">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35">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35">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35">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35">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35">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35">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35">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35">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35">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35">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35">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35">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35">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35">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35">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35">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35">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35">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35">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35">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35">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35">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35">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35">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35">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35">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35">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35">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35">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35">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35">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35">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35">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35">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35">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35">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35">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35">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35">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35">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35">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35">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35">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35">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35">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35">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35">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35">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35">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35">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35">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35">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35">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35">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35">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35">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35">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35">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35">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35">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35">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35">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35">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35">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35">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35">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35">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35">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35">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35">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35">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35">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35">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35">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35">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35">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35">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35">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35">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35">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35">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35">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35">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35">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35">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35">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35">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35">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35">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35">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35">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35">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35">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35">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35">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35">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35">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35">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35">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35">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35">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35">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35">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35">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35">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35">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35">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35">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35">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35">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35">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35">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35">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35">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35">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35">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35">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35">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35">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35">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35">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35">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35">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35">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35">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35">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35">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35">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35">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35">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35">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35">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35">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35">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35">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35">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35">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35">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35">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35">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35">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35">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35">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35">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35">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35">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35">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35">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35">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35">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35">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35">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35">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35">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35">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35">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35">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35">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35">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35">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35">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35">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35">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35">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35">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35">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35">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35">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35">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35">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35">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35">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35">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35">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35">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35">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35">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35">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35">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35">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35">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35">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35">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35">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35">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35">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35">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35">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35">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35">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35">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35">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35">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35">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35">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35">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35">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35">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35">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35">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35">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35">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35">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35">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35">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35">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35">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35">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35">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35">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35">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35">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35">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35">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35">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35">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35">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35">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35">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35">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35">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35">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35">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35">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35">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35">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35">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35">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35">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35">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35">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35">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35">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35">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35">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35">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35">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35">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35">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35">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35">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35">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35">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35">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35">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35">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35">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35">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35">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35">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35">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35">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35">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35">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35">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35">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35">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35">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35">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35">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35">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35">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35">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35">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35">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35">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35">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35">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35">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35">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35">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35">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35">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35">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35">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35">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35">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35">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35">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35">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35">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35">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35">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35">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35">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35">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35">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35">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35">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35">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35">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35">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35">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35">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35">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35">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35">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35">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35">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35">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35">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35">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35">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35">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35">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35">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35">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35">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35">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35">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35">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35">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35">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35">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35">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35">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35">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35">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35">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35">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35">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35">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35">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35">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35">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35">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35">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35">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35">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35">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35">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35">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35">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35">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35">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35">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35">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sheetData>
  <mergeCells count="23">
    <mergeCell ref="E6:O6"/>
    <mergeCell ref="A1:M4"/>
    <mergeCell ref="N1:O1"/>
    <mergeCell ref="N2:O2"/>
    <mergeCell ref="N3:O4"/>
    <mergeCell ref="A5:B5"/>
    <mergeCell ref="C5:O5"/>
    <mergeCell ref="A6:D6"/>
    <mergeCell ref="A14:D14"/>
    <mergeCell ref="A15:D15"/>
    <mergeCell ref="A16:D16"/>
    <mergeCell ref="E7:O7"/>
    <mergeCell ref="E8:O8"/>
    <mergeCell ref="J9:O9"/>
    <mergeCell ref="E14:O14"/>
    <mergeCell ref="E15:O15"/>
    <mergeCell ref="E16:O16"/>
    <mergeCell ref="A7:D7"/>
    <mergeCell ref="A8:D8"/>
    <mergeCell ref="A9:D9"/>
    <mergeCell ref="A13:B13"/>
    <mergeCell ref="A10:D10"/>
    <mergeCell ref="E10:O10"/>
  </mergeCells>
  <dataValidations count="1">
    <dataValidation type="list" allowBlank="1" showErrorMessage="1" sqref="C12" xr:uid="{00000000-0002-0000-0000-000000000000}">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lis rico</cp:lastModifiedBy>
  <dcterms:created xsi:type="dcterms:W3CDTF">2022-01-12T20:50:55Z</dcterms:created>
  <dcterms:modified xsi:type="dcterms:W3CDTF">2023-10-06T14:45:35Z</dcterms:modified>
</cp:coreProperties>
</file>