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3M8xRad2RpyTreYUmkD2LSc1Mq+sGY+/RJbriEygnAA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<sst xmlns="http://schemas.openxmlformats.org/spreadsheetml/2006/main" count="55" uniqueCount="54">
  <si>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</si>
  <si>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</si>
  <si>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</si>
  <si>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</si>
  <si>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</si>
  <si>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</si>
  <si>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</si>
  <si>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</si>
  <si>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</si>
  <si>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</si>
  <si>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</si>
  <si>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del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</si>
  <si>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</si>
  <si>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</si>
  <si>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</si>
  <si>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</si>
  <si>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</si>
  <si>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</si>
  <si>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</si>
  <si>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</si>
  <si>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</si>
  <si>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</si>
  <si>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Prestación de servicios de apoyo a la gestion de un administrador para desarrollar funciones de operario apicola  en el convenio IM-30-2023 en la empresa Apimenegua Apiariari  Mieles de la Granja SAS con nit 901.394.633-0, cofinanciado  en el marco del proyecto 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</si>
  <si>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</si>
  <si>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</si>
  <si>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</si>
  <si>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</si>
  <si>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</si>
  <si>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</si>
  <si>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</si>
  <si>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</si>
  <si>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</si>
  <si>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</si>
  <si>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</si>
  <si>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</si>
  <si>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</si>
  <si>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</si>
  <si>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</si>
  <si>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</si>
  <si>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MIGUEL ERNESTO FIERRO BELTRAN</t>
  </si>
  <si>
    <t>1. Apoyar reprodución de reinas y colonias de la colmena
2. Apoyar y ejecutar las tareas asignadas en las BPA
3. Apoyar alimentar y sostener de pie de crías.
4. Apoyar seguimiento de sanidad
5. Apoyar trasiego e instalar pie de crías a unidades productivas.
6. Realizar el armado, mantenimiento y reparaciones de los materiales inertes de la colmena, como así también, el mantenimiento de las instalaciones y equipos del establecimiento apícola.   7. Realizar las operaciones de extracción, acondicionamiento, fraccionamiento y transporte de productos apicolas</t>
  </si>
  <si>
    <t xml:space="preserve">1. Elaborar un informe de Gestion donde cuente las actividades realizadas en el proyecto, donde justifique como apoyó en la reproduccion de reinas y colonias de la colmena, el apoyo en la alimentacion y sostenimiento de pie de crias, finalmente como ejecuto las tareas asignadas en base a las buenas practicas apicolas. Con evidencias fotograficas.                                                                                                                                 2. Entregar un informe detallado de las labores realizadas dentro del mes , donde tenga relacionado como  apoyo el seguimiento  de sanidad apicola, el apoyo en el trasiego e instalacion pie de crias a unidades productivas, como realizo el manteniendo de las colmenas , equipos e instalaciones en el establecimiento apícola  y  como realizo las operaciones de extracción , acondicionamiento, fraccionamiento y transporte de productos apicolas                                                                                     </t>
  </si>
  <si>
    <t>MES</t>
  </si>
  <si>
    <t>Se realizarán dos pagos así: 
Pago 1: un primer pago por valor de $900.000 a la entrega de un informe de Gestion donde cuente las actividades realizadas en el proyecto, donde justifique como apoyó en la reproduccion de reinas y colonias de la colmena, el apoyo en la alimentacion y sostenimiento de pie de crias, finalmente como ejecuto las tareas asignadas en base a las buenas practicas apicolas. Con evidencias fotograficas , y previa presentación de informe de actividades ejecutadas, informe de supervisión y acreditar los pagos al Sistema Integral de Seguridad Social y Aportes Parafiscales.
Pago 2: un segundo y ultimo pago por valor de $900.000 a la entrega de  un informe detallado de las labores realizadas dentro del mes , como  apoyo el seguimiento  de sanidad apicola, el apoyo en el trasiego e instalacion pie de crias a unidades productivas, como realizo el manteniendo de las colmenas , equipos e instalaciones en el establecimiento apícola  y  como realizo las operaciones de extracción , acondicionamiento, fraccionamiento y transporte de productos apicolas  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</si>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</sst>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4.29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45101.0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61.5" customHeight="1">
      <c r="A10" s="22" t="s">
        <v>21</v>
      </c>
      <c r="B10" s="21"/>
      <c r="C10" s="21"/>
      <c r="D10" s="19"/>
      <c r="E10" s="28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>
      <c r="A12" s="32">
        <v>1.0</v>
      </c>
      <c r="B12" s="33" t="s">
        <v>38</v>
      </c>
      <c r="C12" s="32" t="s">
        <v>2</v>
      </c>
      <c r="D12" s="34">
        <v>1.7353551E7</v>
      </c>
      <c r="E12" s="33" t="s">
        <v>39</v>
      </c>
      <c r="F12" s="26" t="s">
        <v>40</v>
      </c>
      <c r="G12" s="26" t="s">
        <v>41</v>
      </c>
      <c r="H12" s="35">
        <v>45108.0</v>
      </c>
      <c r="I12" s="35">
        <v>45168.0</v>
      </c>
      <c r="J12" s="33">
        <v>2.0</v>
      </c>
      <c r="K12" s="32">
        <v>1.0</v>
      </c>
      <c r="L12" s="32" t="s">
        <v>42</v>
      </c>
      <c r="M12" s="36">
        <v>900000.0</v>
      </c>
      <c r="N12" s="36">
        <f>+J12*M12</f>
        <v>1800000</v>
      </c>
      <c r="O12" s="37" t="s">
        <v>43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60.75" customHeight="1">
      <c r="A13" s="40" t="s">
        <v>44</v>
      </c>
      <c r="B13" s="41"/>
      <c r="C13" s="42">
        <f>C5</f>
        <v>45101</v>
      </c>
      <c r="D13" s="43" t="s">
        <v>45</v>
      </c>
      <c r="E13" s="44">
        <v>45108.0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>
      <c r="A14" s="22" t="s">
        <v>46</v>
      </c>
      <c r="B14" s="21"/>
      <c r="C14" s="21"/>
      <c r="D14" s="19"/>
      <c r="E14" s="24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4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50</v>
      </c>
      <c r="B16" s="51"/>
      <c r="C16" s="51"/>
      <c r="D16" s="52"/>
      <c r="E16" s="53" t="s">
        <v>51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9">
        <f>+'SOLICITUD DE CONTRATO '!M12</f>
        <v>900000</v>
      </c>
      <c r="B1" s="60">
        <f>+A1/30</f>
        <v>30000</v>
      </c>
    </row>
    <row r="2">
      <c r="B2" s="60">
        <f>+B1*23</f>
        <v>690000</v>
      </c>
    </row>
    <row r="4">
      <c r="A4" s="59">
        <f>+A1*8</f>
        <v>7200000</v>
      </c>
      <c r="B4" s="61">
        <f>+A4+B2</f>
        <v>7890000</v>
      </c>
    </row>
    <row r="11">
      <c r="A11" s="62">
        <v>1.0</v>
      </c>
      <c r="B11" s="60">
        <f>(3634104/30)*24</f>
        <v>2907283.2</v>
      </c>
      <c r="C11" s="57" t="s">
        <v>52</v>
      </c>
    </row>
    <row r="12">
      <c r="A12" s="57"/>
      <c r="B12" s="60">
        <f>(3634104*8)</f>
        <v>29072832</v>
      </c>
      <c r="C12" s="57" t="s">
        <v>53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