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xP+9QJn/fNDNdf7m4rLzhzG7GkYjctottKGiuVxsh4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<sst xmlns="http://schemas.openxmlformats.org/spreadsheetml/2006/main" count="56" uniqueCount="55">
  <si>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</si>
  <si>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</si>
  <si>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</si>
  <si>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</si>
  <si>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</si>
  <si>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</si>
  <si>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</si>
  <si>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</si>
  <si>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</si>
  <si>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</si>
  <si>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</si>
  <si>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</si>
  <si>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</si>
  <si>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</si>
  <si>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</si>
  <si>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</si>
  <si>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</si>
  <si>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>Orden de Servicio</t>
  </si>
  <si>
    <t>SE ENCUENTRA EN EL BANCO DE PROVEDORES (FT-014_BANCO_DE_PROVEEDORES)</t>
  </si>
  <si>
    <t>SI  X</t>
  </si>
  <si>
    <t xml:space="preserve">NO </t>
  </si>
  <si>
    <t>OBJETO DEL CONTRATO</t>
  </si>
  <si>
    <t>CONTRATAR EL DISEÑO Y CREACION  DE MENU DE COMIDA TIPICA LLANERA  Y LA TRANSFERENCIA DE SABERES GASTRONÓMICOS TIPICOS DEL LLANO COLOMBIANO EN LA EJECUCIÓN DEL CONVENIO IM - 13- 2023  SUSCRITO AL PROYECTO VAQUEANDO GOURMET  CON NIT: 40.187.235-2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</si>
  <si>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</si>
  <si>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</si>
  <si>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</si>
  <si>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</si>
  <si>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</si>
  <si>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</si>
  <si>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</si>
  <si>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</si>
  <si>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</si>
  <si>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</si>
  <si>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</si>
  <si>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</si>
  <si>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</si>
  <si>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</si>
  <si>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</si>
  <si>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</si>
  <si>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 xml:space="preserve">32255147
Medellin </t>
  </si>
  <si>
    <t>CAROLINA SANTANILLA GUTIERREZ</t>
  </si>
  <si>
    <t>1. Diseño y creación de menú de comida típica llanera 
2. Transferencia de saberes ancestrales comida tipica llanera al equipo colaborador en la elaboración y presentación de platos típicos del llano.
3. Presentar un informe  de las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</si>
  <si>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>1. Menu impreso en físico. 
2. Una jornada de transferencia de saberes a los trabajadores en la preparación del menú. 
3. Evidencia fotográfica.</t>
  </si>
  <si>
    <t>MES</t>
  </si>
  <si>
    <t>Se realizará un  único pago por valor de $5.000.000 a la entrega del Menu impreso en físico. Evidencia de la jornada de trasnsferencia a los trabajadores en la preparación del menú. Evidencia fotográfica,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</si>
  <si>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</si>
  <si>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</si>
  <si>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</si>
  <si>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</si>
  <si>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</si>
  <si>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YOLIMA ZENTIH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</si>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</sst>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left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7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05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34" t="s">
        <v>42</v>
      </c>
      <c r="H12" s="35">
        <v>45124.0</v>
      </c>
      <c r="I12" s="35">
        <v>45154.0</v>
      </c>
      <c r="J12" s="32">
        <v>1.0</v>
      </c>
      <c r="K12" s="31">
        <v>1.0</v>
      </c>
      <c r="L12" s="31" t="s">
        <v>43</v>
      </c>
      <c r="M12" s="36">
        <v>5000000.0</v>
      </c>
      <c r="N12" s="36">
        <f>+J12*M12</f>
        <v>5000000</v>
      </c>
      <c r="O12" s="37" t="s">
        <v>44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45</v>
      </c>
      <c r="B13" s="41"/>
      <c r="C13" s="42">
        <v>45115.0</v>
      </c>
      <c r="D13" s="43" t="s">
        <v>46</v>
      </c>
      <c r="E13" s="42">
        <v>45124.0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7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7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51</v>
      </c>
      <c r="B16" s="50"/>
      <c r="C16" s="50"/>
      <c r="D16" s="51"/>
      <c r="E16" s="52" t="s">
        <v>52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5000000</v>
      </c>
      <c r="B1" s="59">
        <f>+A1/30</f>
        <v>166666.6667</v>
      </c>
    </row>
    <row r="2">
      <c r="B2" s="59">
        <f>+B1*23</f>
        <v>3833333.333</v>
      </c>
    </row>
    <row r="4">
      <c r="A4" s="58">
        <f>+A1*8</f>
        <v>40000000</v>
      </c>
      <c r="B4" s="60">
        <f>+A4+B2</f>
        <v>43833333.33</v>
      </c>
    </row>
    <row r="11">
      <c r="A11" s="61">
        <v>1.0</v>
      </c>
      <c r="B11" s="59">
        <f>(3634104/30)*24</f>
        <v>2907283.2</v>
      </c>
      <c r="C11" s="56" t="s">
        <v>53</v>
      </c>
    </row>
    <row r="12">
      <c r="A12" s="56"/>
      <c r="B12" s="59">
        <f>(3634104*8)</f>
        <v>29072832</v>
      </c>
      <c r="C12" s="56" t="s">
        <v>54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