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NCexX3y3EikmQTgxWgyjkMWy1dLURlNGhkncYMRPS/s="/>
    </ext>
  </extLst>
</workbook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<sst xmlns="http://schemas.openxmlformats.org/spreadsheetml/2006/main" count="57" uniqueCount="55">
  <si>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</si>
  <si>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</si>
  <si>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</si>
  <si>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</si>
  <si>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</si>
  <si>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</si>
  <si>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</si>
  <si>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</si>
  <si>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</si>
  <si>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</si>
  <si>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</si>
  <si>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</si>
  <si>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</si>
  <si>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</si>
  <si>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</si>
  <si>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</si>
  <si>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</si>
  <si>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</si>
  <si>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</si>
  <si>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</si>
  <si>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  X</t>
  </si>
  <si>
    <t>OBJETO DEL CONTRATO</t>
  </si>
  <si>
    <t xml:space="preserve">Prestación de servicios de un profesional con experiencia en proyectos y desarrollo para empresas en la ejecucion del convenio IM-14-2023 suscrito al proyecto Dollar Underwear con NIT: 1.121.873.877-8 en el marco del proyecto Impulsa Meta            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</si>
  <si>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</si>
  <si>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</si>
  <si>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</si>
  <si>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</si>
  <si>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</si>
  <si>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</si>
  <si>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</si>
  <si>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</si>
  <si>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</si>
  <si>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</si>
  <si>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</si>
  <si>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</si>
  <si>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</si>
  <si>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</si>
  <si>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</si>
  <si>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</si>
  <si>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1121955894
Villavicencio</t>
  </si>
  <si>
    <t>DIEGO ALEJANDO JARAMILLO MORENO</t>
  </si>
  <si>
    <t>1. VERIFICAR Y VALIDAR CADA PASO Y PROCESO DE PRODUCCION DENTRO DE LA COMPAÑIA 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</si>
  <si>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>1. Verificacion y validacion del proceso de producción</t>
  </si>
  <si>
    <t>1MES Y 20 DIAS</t>
  </si>
  <si>
    <t>MES / DIA</t>
  </si>
  <si>
    <t>Se realizarán dos pagos así: 
Pago 1: un primer pago por valor de $3.000.000 a la entrega de Informe  de actividades mensual  de verificacion y validacion del proceso de producción, y previa presentación de informe de actividades ejecutadas, informe de supervisión y acreditar los pagos al Sistema Integral de Seguridad Social y Aportes Parafiscales. 
Pago 2: un segundo y último pago por valor de $3.000.000 a la entrega de Informe  de actividades mensual  de avances en el proceso de producción,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ARL)."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</si>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</sst>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60.0" customHeight="1">
      <c r="A12" s="30">
        <v>1.0</v>
      </c>
      <c r="B12" s="31" t="s">
        <v>38</v>
      </c>
      <c r="C12" s="30" t="s">
        <v>2</v>
      </c>
      <c r="D12" s="32" t="s">
        <v>39</v>
      </c>
      <c r="E12" s="31" t="s">
        <v>40</v>
      </c>
      <c r="F12" s="25" t="s">
        <v>41</v>
      </c>
      <c r="G12" s="25" t="s">
        <v>42</v>
      </c>
      <c r="H12" s="33">
        <v>45119.0</v>
      </c>
      <c r="I12" s="33">
        <v>45168.0</v>
      </c>
      <c r="J12" s="34" t="s">
        <v>43</v>
      </c>
      <c r="K12" s="30">
        <v>1.0</v>
      </c>
      <c r="L12" s="35" t="s">
        <v>44</v>
      </c>
      <c r="M12" s="36">
        <v>3000000.0</v>
      </c>
      <c r="N12" s="37">
        <v>6000000.0</v>
      </c>
      <c r="O12" s="34" t="s">
        <v>45</v>
      </c>
      <c r="P12" s="38">
        <f>+M12/30</f>
        <v>100000</v>
      </c>
      <c r="Q12" s="38"/>
      <c r="R12" s="39">
        <v>426666.0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46</v>
      </c>
      <c r="B13" s="41"/>
      <c r="C13" s="42">
        <v>45115.0</v>
      </c>
      <c r="D13" s="43" t="s">
        <v>47</v>
      </c>
      <c r="E13" s="42">
        <v>45119.0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>
        <f>+R12-M12</f>
        <v>-2573334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23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51</v>
      </c>
      <c r="B16" s="50"/>
      <c r="C16" s="50"/>
      <c r="D16" s="51"/>
      <c r="E16" s="52" t="s">
        <v>52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3000000</v>
      </c>
      <c r="B1" s="59">
        <f>+A1/30</f>
        <v>100000</v>
      </c>
    </row>
    <row r="2">
      <c r="B2" s="59">
        <f>+B1*23</f>
        <v>2300000</v>
      </c>
    </row>
    <row r="4">
      <c r="A4" s="58">
        <f>+A1*8</f>
        <v>24000000</v>
      </c>
      <c r="B4" s="60">
        <f>+A4+B2</f>
        <v>26300000</v>
      </c>
    </row>
    <row r="11">
      <c r="A11" s="61">
        <v>1.0</v>
      </c>
      <c r="B11" s="59">
        <f>(3634104/30)*24</f>
        <v>2907283.2</v>
      </c>
      <c r="C11" s="56" t="s">
        <v>53</v>
      </c>
    </row>
    <row r="12">
      <c r="A12" s="56"/>
      <c r="B12" s="59">
        <f>(3634104*8)</f>
        <v>29072832</v>
      </c>
      <c r="C12" s="56" t="s">
        <v>54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