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YAYA\"/>
    </mc:Choice>
  </mc:AlternateContent>
  <xr:revisionPtr revIDLastSave="0" documentId="13_ncr:1_{999D40CE-DEAE-4AE0-8465-1702A401A5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N17" i="1" l="1"/>
  <c r="O17" i="1"/>
  <c r="O15" i="1"/>
  <c r="O14" i="1"/>
  <c r="O16" i="1"/>
  <c r="O13" i="1"/>
  <c r="O18" i="1" l="1"/>
</calcChain>
</file>

<file path=xl/sharedStrings.xml><?xml version="1.0" encoding="utf-8"?>
<sst xmlns="http://schemas.openxmlformats.org/spreadsheetml/2006/main" count="63" uniqueCount="60">
  <si>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</si>
  <si>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</si>
  <si>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</si>
  <si>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</si>
  <si>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</si>
  <si>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</si>
  <si>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</si>
  <si>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</si>
  <si>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</si>
  <si>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</si>
  <si>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</si>
  <si>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</si>
  <si>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</si>
  <si>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</si>
  <si>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</si>
  <si>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</si>
  <si>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</si>
  <si>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</si>
  <si>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</si>
  <si>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</si>
  <si>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</si>
  <si>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</si>
  <si>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</si>
  <si>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</si>
  <si>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</si>
  <si>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</si>
  <si>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</si>
  <si>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</si>
  <si>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</si>
  <si>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</si>
  <si>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</si>
  <si>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</si>
  <si>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</si>
  <si>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</si>
  <si>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</si>
  <si>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</si>
  <si>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</si>
  <si>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</si>
  <si>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</si>
  <si>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</si>
  <si>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</si>
  <si>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</si>
  <si>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>SUMINISTRO DE INSUMOS RUBRO R04 MAQUINARIA, EQUIPO E INSUMOS,  CON DESTINO AL PROYECTO EL SILENCIO SILVESTRE CONVENIO No. IM-18 de 2023, EN EL PARCO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</si>
  <si>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BETTY BAUTISTA PATIÑO</t>
  </si>
  <si>
    <t xml:space="preserve">Suministro de insumos para el proyecto El Silencio Silvestre, convenio IM18 DE 2023 </t>
  </si>
  <si>
    <t xml:space="preserve">Piezas de madera 3x20x3 Madera Abarco - Mure - Guarray
</t>
  </si>
  <si>
    <t xml:space="preserve">unidad  </t>
  </si>
  <si>
    <t xml:space="preserve">Piezas de madera 2x20x3 Madera Abarco - Mure - Guarray
</t>
  </si>
  <si>
    <t>unidad</t>
  </si>
  <si>
    <t>m2</t>
  </si>
  <si>
    <t xml:space="preserve">Piezas de madera 5x10x3 Madera Abarco - Mure - Guarray
</t>
  </si>
  <si>
    <t xml:space="preserve">Piezas de madera 5x5x3 Madera Abarco - Mure - Guarray
</t>
  </si>
  <si>
    <t>Piso traslapado Madera Mure -  Guarray</t>
  </si>
  <si>
    <t>UNICO PAGO: Pago de $5.525.000, adjuntando informe de entrega a satisfacción de la madera por parte del empresario ANDRES
FELIPE OSORIO MELUK, identificado con cédula de ciudadanía No 80.191.655. Incluye documento de recibo y fotografias.</t>
  </si>
  <si>
    <t>OTROS</t>
  </si>
  <si>
    <t>LEYLA ASTRID MARULANDA ARIAS, CC 52309769</t>
  </si>
  <si>
    <t>GERENTE DEL PROYECTO</t>
  </si>
  <si>
    <t>CC 40367277 -4,
 Villavicencio 29/08/1980</t>
  </si>
  <si>
    <t>15 de junio de 2023</t>
  </si>
  <si>
    <t>14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</si>
</sst>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 $]#,##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/>
    <xf numFmtId="0" fontId="1" fillId="2" borderId="21" xfId="0" applyFont="1" applyFill="1" applyBorder="1"/>
    <xf numFmtId="0" fontId="1" fillId="2" borderId="25" xfId="0" applyFont="1" applyFill="1" applyBorder="1"/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2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165" fontId="1" fillId="2" borderId="21" xfId="0" applyNumberFormat="1" applyFont="1" applyFill="1" applyBorder="1"/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" fillId="2" borderId="31" xfId="0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29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28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2" borderId="34" xfId="0" applyFont="1" applyFill="1" applyBorder="1" applyAlignment="1">
      <alignment horizontal="center" wrapText="1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5" fontId="4" fillId="3" borderId="21" xfId="0" applyNumberFormat="1" applyFont="1" applyFill="1" applyBorder="1" applyAlignment="1">
      <alignment vertical="center" wrapText="1"/>
    </xf>
    <xf numFmtId="165" fontId="4" fillId="3" borderId="3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8"/>
  <sheetViews>
    <sheetView tabSelected="1" topLeftCell="C12" zoomScale="120" zoomScaleNormal="120" workbookViewId="0">
      <selection activeCell="B7" sqref="B7:E7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23.710937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9" t="s">
        <v>1</v>
      </c>
      <c r="P2" s="50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51" t="s">
        <v>3</v>
      </c>
      <c r="P3" s="52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  <c r="O4" s="53" t="s">
        <v>5</v>
      </c>
      <c r="P4" s="54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55"/>
      <c r="P5" s="56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57" t="s">
        <v>8</v>
      </c>
      <c r="C6" s="20"/>
      <c r="D6" s="58">
        <v>45099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19" t="s">
        <v>10</v>
      </c>
      <c r="C7" s="21"/>
      <c r="D7" s="21"/>
      <c r="E7" s="20"/>
      <c r="F7" s="34" t="s">
        <v>39</v>
      </c>
      <c r="G7" s="35"/>
      <c r="H7" s="35"/>
      <c r="I7" s="35"/>
      <c r="J7" s="35"/>
      <c r="K7" s="35"/>
      <c r="L7" s="35"/>
      <c r="M7" s="35"/>
      <c r="N7" s="35"/>
      <c r="O7" s="35"/>
      <c r="P7" s="36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19" t="s">
        <v>12</v>
      </c>
      <c r="C8" s="21"/>
      <c r="D8" s="21"/>
      <c r="E8" s="20"/>
      <c r="F8" s="34" t="s">
        <v>40</v>
      </c>
      <c r="G8" s="35"/>
      <c r="H8" s="35"/>
      <c r="I8" s="35"/>
      <c r="J8" s="35"/>
      <c r="K8" s="35"/>
      <c r="L8" s="35"/>
      <c r="M8" s="35"/>
      <c r="N8" s="35"/>
      <c r="O8" s="35"/>
      <c r="P8" s="36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19" t="s">
        <v>14</v>
      </c>
      <c r="C9" s="21"/>
      <c r="D9" s="21"/>
      <c r="E9" s="20"/>
      <c r="F9" s="62" t="s">
        <v>41</v>
      </c>
      <c r="G9" s="35"/>
      <c r="H9" s="35"/>
      <c r="I9" s="35"/>
      <c r="J9" s="35"/>
      <c r="K9" s="35"/>
      <c r="L9" s="35"/>
      <c r="M9" s="35"/>
      <c r="N9" s="35"/>
      <c r="O9" s="35"/>
      <c r="P9" s="3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19" t="s">
        <v>15</v>
      </c>
      <c r="C10" s="21"/>
      <c r="D10" s="21"/>
      <c r="E10" s="20"/>
      <c r="F10" s="2" t="s">
        <v>16</v>
      </c>
      <c r="G10" s="2" t="s">
        <v>17</v>
      </c>
      <c r="H10" s="3"/>
      <c r="I10" s="3"/>
      <c r="J10" s="3"/>
      <c r="K10" s="63"/>
      <c r="L10" s="21"/>
      <c r="M10" s="21"/>
      <c r="N10" s="21"/>
      <c r="O10" s="21"/>
      <c r="P10" s="5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19" t="s">
        <v>18</v>
      </c>
      <c r="C11" s="21"/>
      <c r="D11" s="21"/>
      <c r="E11" s="20"/>
      <c r="F11" s="62" t="s">
        <v>42</v>
      </c>
      <c r="G11" s="64"/>
      <c r="H11" s="64"/>
      <c r="I11" s="64"/>
      <c r="J11" s="64"/>
      <c r="K11" s="64"/>
      <c r="L11" s="64"/>
      <c r="M11" s="64"/>
      <c r="N11" s="64"/>
      <c r="O11" s="64"/>
      <c r="P11" s="6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5" x14ac:dyDescent="0.25">
      <c r="A13" s="15"/>
      <c r="B13" s="31">
        <v>1</v>
      </c>
      <c r="C13" s="28" t="s">
        <v>54</v>
      </c>
      <c r="D13" s="16"/>
      <c r="E13" s="25" t="s">
        <v>57</v>
      </c>
      <c r="F13" s="28" t="s">
        <v>43</v>
      </c>
      <c r="G13" s="25" t="s">
        <v>44</v>
      </c>
      <c r="H13" s="17" t="s">
        <v>45</v>
      </c>
      <c r="I13" s="22" t="s">
        <v>58</v>
      </c>
      <c r="J13" s="22" t="s">
        <v>59</v>
      </c>
      <c r="K13" s="22">
        <v>1</v>
      </c>
      <c r="L13" s="17">
        <v>20</v>
      </c>
      <c r="M13" s="8" t="s">
        <v>46</v>
      </c>
      <c r="N13" s="69">
        <v>53750</v>
      </c>
      <c r="O13" s="18">
        <f>+L13*N13</f>
        <v>1075000</v>
      </c>
      <c r="P13" s="66" t="s">
        <v>53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45" x14ac:dyDescent="0.25">
      <c r="A14" s="15"/>
      <c r="B14" s="32"/>
      <c r="C14" s="29"/>
      <c r="D14" s="16"/>
      <c r="E14" s="26"/>
      <c r="F14" s="29"/>
      <c r="G14" s="26"/>
      <c r="H14" s="17" t="s">
        <v>47</v>
      </c>
      <c r="I14" s="23"/>
      <c r="J14" s="23"/>
      <c r="K14" s="23"/>
      <c r="L14" s="17">
        <v>40</v>
      </c>
      <c r="M14" s="8" t="s">
        <v>48</v>
      </c>
      <c r="N14" s="69">
        <v>45000</v>
      </c>
      <c r="O14" s="18">
        <f t="shared" ref="O14:O17" si="0">+L14*N14</f>
        <v>1800000</v>
      </c>
      <c r="P14" s="6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45" x14ac:dyDescent="0.25">
      <c r="A15" s="15"/>
      <c r="B15" s="32"/>
      <c r="C15" s="29"/>
      <c r="D15" s="16"/>
      <c r="E15" s="26"/>
      <c r="F15" s="29"/>
      <c r="G15" s="26"/>
      <c r="H15" s="17" t="s">
        <v>50</v>
      </c>
      <c r="I15" s="23"/>
      <c r="J15" s="23"/>
      <c r="K15" s="23"/>
      <c r="L15" s="17">
        <v>40</v>
      </c>
      <c r="M15" s="8" t="s">
        <v>48</v>
      </c>
      <c r="N15" s="69">
        <v>30000</v>
      </c>
      <c r="O15" s="18">
        <f t="shared" si="0"/>
        <v>1200000</v>
      </c>
      <c r="P15" s="6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45" x14ac:dyDescent="0.25">
      <c r="A16" s="15"/>
      <c r="B16" s="32"/>
      <c r="C16" s="29"/>
      <c r="D16" s="16"/>
      <c r="E16" s="26"/>
      <c r="F16" s="29"/>
      <c r="G16" s="26"/>
      <c r="H16" s="17" t="s">
        <v>51</v>
      </c>
      <c r="I16" s="23"/>
      <c r="J16" s="23"/>
      <c r="K16" s="23"/>
      <c r="L16" s="17">
        <v>50</v>
      </c>
      <c r="M16" s="8" t="s">
        <v>48</v>
      </c>
      <c r="N16" s="69">
        <v>15000</v>
      </c>
      <c r="O16" s="18">
        <f t="shared" si="0"/>
        <v>750000</v>
      </c>
      <c r="P16" s="6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5"/>
      <c r="B17" s="33"/>
      <c r="C17" s="30"/>
      <c r="D17" s="16"/>
      <c r="E17" s="27"/>
      <c r="F17" s="30"/>
      <c r="G17" s="27"/>
      <c r="H17" s="17" t="s">
        <v>52</v>
      </c>
      <c r="I17" s="24"/>
      <c r="J17" s="24"/>
      <c r="K17" s="24"/>
      <c r="L17" s="17">
        <v>8</v>
      </c>
      <c r="M17" s="8" t="s">
        <v>49</v>
      </c>
      <c r="N17" s="70">
        <f>700000/8</f>
        <v>87500</v>
      </c>
      <c r="O17" s="18">
        <f t="shared" si="0"/>
        <v>700000</v>
      </c>
      <c r="P17" s="6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7"/>
      <c r="C18" s="9"/>
      <c r="D18" s="8"/>
      <c r="E18" s="8"/>
      <c r="F18" s="8"/>
      <c r="G18" s="8"/>
      <c r="H18" s="14"/>
      <c r="I18" s="8"/>
      <c r="J18" s="8"/>
      <c r="K18" s="8"/>
      <c r="L18" s="8"/>
      <c r="M18" s="8"/>
      <c r="N18" s="8"/>
      <c r="O18" s="8">
        <f>SUM(O13:O17)</f>
        <v>5525000</v>
      </c>
      <c r="P18" s="6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48" customHeight="1" x14ac:dyDescent="0.25">
      <c r="A19" s="1"/>
      <c r="B19" s="19" t="s">
        <v>34</v>
      </c>
      <c r="C19" s="20"/>
      <c r="D19" s="10">
        <v>45099</v>
      </c>
      <c r="E19" s="5" t="s">
        <v>35</v>
      </c>
      <c r="F19" s="10">
        <v>45128</v>
      </c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38.25" customHeight="1" x14ac:dyDescent="0.25">
      <c r="A20" s="1"/>
      <c r="B20" s="19" t="s">
        <v>36</v>
      </c>
      <c r="C20" s="21"/>
      <c r="D20" s="21"/>
      <c r="E20" s="20"/>
      <c r="F20" s="34" t="s">
        <v>55</v>
      </c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19" t="s">
        <v>37</v>
      </c>
      <c r="C21" s="21"/>
      <c r="D21" s="21"/>
      <c r="E21" s="20"/>
      <c r="F21" s="34" t="s">
        <v>55</v>
      </c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59" t="s">
        <v>38</v>
      </c>
      <c r="C22" s="60"/>
      <c r="D22" s="60"/>
      <c r="E22" s="61"/>
      <c r="F22" s="37" t="s">
        <v>56</v>
      </c>
      <c r="G22" s="38"/>
      <c r="H22" s="38"/>
      <c r="I22" s="38"/>
      <c r="J22" s="38"/>
      <c r="K22" s="38"/>
      <c r="L22" s="38"/>
      <c r="M22" s="38"/>
      <c r="N22" s="38"/>
      <c r="O22" s="38"/>
      <c r="P22" s="39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5">
      <c r="A995" s="1"/>
      <c r="H995" s="13"/>
      <c r="J995" s="13"/>
    </row>
    <row r="996" spans="1:32" x14ac:dyDescent="0.25">
      <c r="A996" s="1"/>
      <c r="H996" s="13"/>
      <c r="J996" s="13"/>
    </row>
    <row r="997" spans="1:32" x14ac:dyDescent="0.25">
      <c r="A997" s="1"/>
      <c r="H997" s="13"/>
      <c r="J997" s="13"/>
    </row>
    <row r="998" spans="1:32" ht="15.75" customHeight="1" x14ac:dyDescent="0.25">
      <c r="A998" s="1"/>
      <c r="H998" s="13"/>
      <c r="J998" s="13"/>
    </row>
  </sheetData>
  <mergeCells count="32">
    <mergeCell ref="F8:P8"/>
    <mergeCell ref="F9:P9"/>
    <mergeCell ref="K10:P10"/>
    <mergeCell ref="F11:P11"/>
    <mergeCell ref="F20:P20"/>
    <mergeCell ref="P13:P18"/>
    <mergeCell ref="F21:P21"/>
    <mergeCell ref="F22:P22"/>
    <mergeCell ref="B2:N5"/>
    <mergeCell ref="O2:P2"/>
    <mergeCell ref="O3:P3"/>
    <mergeCell ref="O4:P5"/>
    <mergeCell ref="B6:C6"/>
    <mergeCell ref="D6:P6"/>
    <mergeCell ref="F7:P7"/>
    <mergeCell ref="B21:E21"/>
    <mergeCell ref="B22:E22"/>
    <mergeCell ref="B7:E7"/>
    <mergeCell ref="B8:E8"/>
    <mergeCell ref="B9:E9"/>
    <mergeCell ref="B10:E10"/>
    <mergeCell ref="B11:E11"/>
    <mergeCell ref="B19:C19"/>
    <mergeCell ref="B20:E20"/>
    <mergeCell ref="I13:I17"/>
    <mergeCell ref="J13:J17"/>
    <mergeCell ref="K13:K17"/>
    <mergeCell ref="G13:G17"/>
    <mergeCell ref="F13:F17"/>
    <mergeCell ref="E13:E17"/>
    <mergeCell ref="B13:B17"/>
    <mergeCell ref="C13:C17"/>
  </mergeCells>
  <dataValidations disablePrompts="1" count="1">
    <dataValidation type="list" allowBlank="1" showErrorMessage="1" sqref="D13:D18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2023-06-22T03:10:59Z</dcterms:modified>
</cp:coreProperties>
</file>