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3M8xRad2RpyTreYUmkD2LSc1Mq+sGY+/RJbriEygnAA="/>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<sst xmlns="http://schemas.openxmlformats.org/spreadsheetml/2006/main" count="55" uniqueCount="54">
  <si>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</si>
  <si>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</si>
  <si>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</si>
  <si>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</si>
  <si>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</si>
  <si>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</si>
  <si>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</si>
  <si>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</si>
  <si>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</si>
  <si>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</si>
  <si>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</si>
  <si>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del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</si>
  <si>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</si>
  <si>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</si>
  <si>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</si>
  <si>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</si>
  <si>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</si>
  <si>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</si>
  <si>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</si>
  <si>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</si>
  <si>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</si>
  <si>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</si>
  <si>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 xml:space="preserve">
CONTRATAR LA PRESTACIÓN DE SERVICIOS DE APOYO A LA GESTIÓN DE UN TÉCNICO PROFESIONAL EN DISEÑO GRÁFICO PARA DESARROLLAR FUNCIONES EN EL CONVENIO IM-05-2023 EN LA EMPRESA CAMAXARTE TURISMO OF COLOMBIA LLANOS ORIENTALES SAS CON NIT 901.082.448-5,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</si>
  <si>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</si>
  <si>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</si>
  <si>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</si>
  <si>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</si>
  <si>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</si>
  <si>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</si>
  <si>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</si>
  <si>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</si>
  <si>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</si>
  <si>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</si>
  <si>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</si>
  <si>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</si>
  <si>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</si>
  <si>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</si>
  <si>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</si>
  <si>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</si>
  <si>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CARLOS ANDRES ACOSTA PEDREROS</t>
  </si>
  <si>
    <t>1. Diseño e Implentacion de la Estrategia Comunicacional  y Pedagogica "Coworking Camaxagua Sostenible "  Para la Promocion de las buenas prácticas ambientales y cultura del campo, desde el comportamiento indivual y colectivo conlleva  la  Validación de la estrategia diseñada o en la implantación de los procesos                                                                                                                                                2. Diseñar, adecuar e instalar tres (3) espacios de trabajo (Espacio 1-EN HUERTA ORGANICA; ESPACIO 2 -EN PERBOLA NATURAL. ESPACIO 3- EN TUNEL DE SOMBRA), que involucren la interacción con la naturaleza, incluye el material, en madera plástica (tablas, postes, estibas, en diferentes tamaños), ambientalmente sostenible.   
3. Presentar un informe mensual de actividades incluyendo anexos y soportes.
4. Realizar el correcto archivo documental físico y digital en la plataforma DRIVE del proyecto.
5. Encontrarse al día por concepto de seguridad social, ARL y prestaciones sociales para el pago (Cuando aplique).
6. Las demás actividades que le sean solicitadas de acuerdo con el objeto contractual.</t>
  </si>
  <si>
    <t xml:space="preserve">1. Diseño e Implentacion de la Estrategia Comunicacional  y Pedagogica "Coworking Camaxagua Sostenible "  Para la Promocion de las buenas prácticas ambientales y cultura del campo, desde el comportamiento indivual y colectivo conlleva  la  Validación de la estrategia diseñada o en la implantación de los procesos                                                                                                                                                2. Diseñar, adecuar e instalar tres (3) espacios de trabajo (Espacio 1-EN HUERTA ORGANICA; ESPACIO 2 -EN PERBOLA NATURAL. ESPACIO 3- EN TUNEL DE SOMBRA), que involucren la interacción con la naturaleza, incluye el material, en madera plástica (tablas, postes, estibas, en diferentes tamaños), ambientalmente sostenible.   </t>
  </si>
  <si>
    <t>MES</t>
  </si>
  <si>
    <t>Se realizarán dos pagos así: 
Pago 1: un primer pago por valor de $9.500.000 a la entrega de  un Documento donde evidencie el Diseño e Implentacion de la Estrategia Comunicacional  y Pedagogica "Coworking Camaxagua Sostenible "  Para la Promocion de las buenas prácticas ambientales y cultura del campo, desde el comportamiento indivual y colectivo conlleva  la  Validación de la estrategia diseñada o en la implantación de los proceso, y previa presentación de informe de actividades ejecutadas, informe de supervisión y acreditar los pagos al Sistema Integral de Seguridad Social y Aportes Parafiscales..
Pago 2: un segundo y ultimo pago por valor de $9.500.000 a la entrega de un  un informe donde evidencie la adecuación e instalación de los tres espacios dichos anteriormente con evidencias fotograficas paso a paso,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</si>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</sst>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readingOrder="0" vertical="center"/>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45099.0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4"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5"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6" t="s">
        <v>19</v>
      </c>
      <c r="F9" s="27" t="s">
        <v>20</v>
      </c>
      <c r="G9" s="24"/>
      <c r="H9" s="21"/>
      <c r="I9" s="21"/>
      <c r="J9" s="21"/>
      <c r="K9" s="21"/>
      <c r="L9" s="21"/>
      <c r="M9" s="21"/>
      <c r="N9" s="21"/>
      <c r="O9" s="10"/>
      <c r="P9" s="6"/>
      <c r="Q9" s="6"/>
      <c r="R9" s="6"/>
      <c r="S9" s="6"/>
      <c r="T9" s="6"/>
      <c r="U9" s="6"/>
      <c r="V9" s="6"/>
      <c r="W9" s="6"/>
      <c r="X9" s="6"/>
      <c r="Y9" s="6"/>
      <c r="Z9" s="6"/>
      <c r="AA9" s="6"/>
      <c r="AB9" s="6"/>
      <c r="AC9" s="6"/>
      <c r="AD9" s="6"/>
      <c r="AE9" s="6"/>
    </row>
    <row r="10" ht="61.5" customHeight="1">
      <c r="A10" s="22" t="s">
        <v>21</v>
      </c>
      <c r="B10" s="21"/>
      <c r="C10" s="21"/>
      <c r="D10" s="19"/>
      <c r="E10" s="28"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9" t="s">
        <v>23</v>
      </c>
      <c r="B11" s="30" t="s">
        <v>24</v>
      </c>
      <c r="C11" s="30" t="s">
        <v>25</v>
      </c>
      <c r="D11" s="30" t="s">
        <v>26</v>
      </c>
      <c r="E11" s="30" t="s">
        <v>27</v>
      </c>
      <c r="F11" s="30" t="s">
        <v>28</v>
      </c>
      <c r="G11" s="30" t="s">
        <v>29</v>
      </c>
      <c r="H11" s="30" t="s">
        <v>30</v>
      </c>
      <c r="I11" s="30" t="s">
        <v>31</v>
      </c>
      <c r="J11" s="30" t="s">
        <v>32</v>
      </c>
      <c r="K11" s="30" t="s">
        <v>33</v>
      </c>
      <c r="L11" s="30" t="s">
        <v>34</v>
      </c>
      <c r="M11" s="30" t="s">
        <v>35</v>
      </c>
      <c r="N11" s="30" t="s">
        <v>36</v>
      </c>
      <c r="O11" s="31" t="s">
        <v>37</v>
      </c>
      <c r="P11" s="6"/>
      <c r="Q11" s="6"/>
      <c r="R11" s="6"/>
      <c r="S11" s="6"/>
      <c r="T11" s="6"/>
      <c r="U11" s="6"/>
      <c r="V11" s="6"/>
      <c r="W11" s="6"/>
      <c r="X11" s="6"/>
      <c r="Y11" s="6"/>
      <c r="Z11" s="6"/>
      <c r="AA11" s="6"/>
      <c r="AB11" s="6"/>
      <c r="AC11" s="6"/>
      <c r="AD11" s="6"/>
      <c r="AE11" s="6"/>
    </row>
    <row r="12" ht="432.0" customHeight="1">
      <c r="A12" s="32">
        <v>1.0</v>
      </c>
      <c r="B12" s="33" t="s">
        <v>38</v>
      </c>
      <c r="C12" s="32" t="s">
        <v>2</v>
      </c>
      <c r="D12" s="34">
        <v>8.005012E7</v>
      </c>
      <c r="E12" s="33" t="s">
        <v>39</v>
      </c>
      <c r="F12" s="35" t="s">
        <v>40</v>
      </c>
      <c r="G12" s="35" t="s">
        <v>41</v>
      </c>
      <c r="H12" s="36">
        <v>45103.0</v>
      </c>
      <c r="I12" s="36">
        <v>45163.0</v>
      </c>
      <c r="J12" s="33">
        <v>2.0</v>
      </c>
      <c r="K12" s="32">
        <v>1.0</v>
      </c>
      <c r="L12" s="32" t="s">
        <v>42</v>
      </c>
      <c r="M12" s="37">
        <v>9500000.0</v>
      </c>
      <c r="N12" s="37">
        <f>+J12*M12</f>
        <v>19000000</v>
      </c>
      <c r="O12" s="38" t="s">
        <v>43</v>
      </c>
      <c r="P12" s="39"/>
      <c r="Q12" s="39"/>
      <c r="R12" s="40"/>
      <c r="S12" s="39"/>
      <c r="T12" s="39"/>
      <c r="U12" s="39"/>
      <c r="V12" s="39"/>
      <c r="W12" s="39"/>
      <c r="X12" s="39"/>
      <c r="Y12" s="39"/>
      <c r="Z12" s="39"/>
      <c r="AA12" s="39"/>
      <c r="AB12" s="39"/>
      <c r="AC12" s="39"/>
      <c r="AD12" s="39"/>
      <c r="AE12" s="39"/>
    </row>
    <row r="13" ht="60.75" customHeight="1">
      <c r="A13" s="41" t="s">
        <v>44</v>
      </c>
      <c r="B13" s="42"/>
      <c r="C13" s="43">
        <v>45099.0</v>
      </c>
      <c r="D13" s="44" t="s">
        <v>45</v>
      </c>
      <c r="E13" s="43">
        <v>45103.0</v>
      </c>
      <c r="F13" s="45"/>
      <c r="G13" s="45"/>
      <c r="H13" s="45"/>
      <c r="I13" s="46"/>
      <c r="J13" s="45"/>
      <c r="K13" s="45"/>
      <c r="L13" s="45"/>
      <c r="M13" s="47"/>
      <c r="N13" s="45"/>
      <c r="O13" s="48"/>
      <c r="P13" s="6"/>
      <c r="Q13" s="6"/>
      <c r="R13" s="49"/>
      <c r="S13" s="6"/>
      <c r="T13" s="6"/>
      <c r="U13" s="6"/>
      <c r="V13" s="6"/>
      <c r="W13" s="6"/>
      <c r="X13" s="6"/>
      <c r="Y13" s="6"/>
      <c r="Z13" s="6"/>
      <c r="AA13" s="6"/>
      <c r="AB13" s="6"/>
      <c r="AC13" s="6"/>
      <c r="AD13" s="6"/>
      <c r="AE13" s="6"/>
    </row>
    <row r="14" ht="33.75" customHeight="1">
      <c r="A14" s="22" t="s">
        <v>46</v>
      </c>
      <c r="B14" s="21"/>
      <c r="C14" s="21"/>
      <c r="D14" s="19"/>
      <c r="E14" s="24" t="s">
        <v>47</v>
      </c>
      <c r="F14" s="21"/>
      <c r="G14" s="21"/>
      <c r="H14" s="21"/>
      <c r="I14" s="21"/>
      <c r="J14" s="21"/>
      <c r="K14" s="21"/>
      <c r="L14" s="21"/>
      <c r="M14" s="21"/>
      <c r="N14" s="21"/>
      <c r="O14" s="10"/>
      <c r="P14" s="6"/>
      <c r="Q14" s="6"/>
      <c r="R14" s="49"/>
      <c r="S14" s="6"/>
      <c r="T14" s="6"/>
      <c r="U14" s="6"/>
      <c r="V14" s="6"/>
      <c r="W14" s="6"/>
      <c r="X14" s="6"/>
      <c r="Y14" s="6"/>
      <c r="Z14" s="6"/>
      <c r="AA14" s="6"/>
      <c r="AB14" s="6"/>
      <c r="AC14" s="6"/>
      <c r="AD14" s="6"/>
      <c r="AE14" s="6"/>
    </row>
    <row r="15">
      <c r="A15" s="22" t="s">
        <v>48</v>
      </c>
      <c r="B15" s="21"/>
      <c r="C15" s="21"/>
      <c r="D15" s="19"/>
      <c r="E15" s="24"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0" t="s">
        <v>50</v>
      </c>
      <c r="B16" s="51"/>
      <c r="C16" s="51"/>
      <c r="D16" s="52"/>
      <c r="E16" s="53" t="s">
        <v>51</v>
      </c>
      <c r="F16" s="51"/>
      <c r="G16" s="51"/>
      <c r="H16" s="51"/>
      <c r="I16" s="51"/>
      <c r="J16" s="51"/>
      <c r="K16" s="51"/>
      <c r="L16" s="51"/>
      <c r="M16" s="51"/>
      <c r="N16" s="51"/>
      <c r="O16" s="54"/>
      <c r="P16" s="6"/>
      <c r="Q16" s="6"/>
      <c r="R16" s="6"/>
      <c r="S16" s="6"/>
      <c r="T16" s="6"/>
      <c r="U16" s="6"/>
      <c r="V16" s="6"/>
      <c r="W16" s="6"/>
      <c r="X16" s="6"/>
      <c r="Y16" s="6"/>
      <c r="Z16" s="6"/>
      <c r="AA16" s="6"/>
      <c r="AB16" s="6"/>
      <c r="AC16" s="6"/>
      <c r="AD16" s="6"/>
      <c r="AE16" s="6"/>
    </row>
    <row r="17" ht="15.75" customHeight="1">
      <c r="A17" s="6"/>
      <c r="B17" s="6"/>
      <c r="C17" s="6"/>
      <c r="D17" s="6"/>
      <c r="E17" s="55"/>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5"/>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5"/>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5"/>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5"/>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5"/>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5"/>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5"/>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5"/>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5"/>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5"/>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5"/>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5"/>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5"/>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5"/>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5"/>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5"/>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5"/>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5"/>
      <c r="F35" s="6"/>
      <c r="G35" s="6"/>
      <c r="H35" s="6"/>
      <c r="I35" s="6"/>
      <c r="J35" s="6"/>
      <c r="K35" s="6"/>
      <c r="L35" s="6"/>
      <c r="M35" s="6"/>
      <c r="N35" s="6"/>
      <c r="O35" s="56"/>
      <c r="P35" s="6"/>
      <c r="Q35" s="6"/>
      <c r="R35" s="6"/>
      <c r="S35" s="6"/>
      <c r="T35" s="6"/>
      <c r="U35" s="6"/>
      <c r="V35" s="6"/>
      <c r="W35" s="6"/>
      <c r="X35" s="6"/>
      <c r="Y35" s="6"/>
      <c r="Z35" s="6"/>
      <c r="AA35" s="6"/>
      <c r="AB35" s="6"/>
      <c r="AC35" s="6"/>
      <c r="AD35" s="6"/>
      <c r="AE35" s="6"/>
    </row>
    <row r="36" ht="15.75" customHeight="1">
      <c r="A36" s="6"/>
      <c r="B36" s="6"/>
      <c r="C36" s="6"/>
      <c r="D36" s="6"/>
      <c r="E36" s="55"/>
      <c r="F36" s="6"/>
      <c r="G36" s="6"/>
      <c r="H36" s="6"/>
      <c r="I36" s="6"/>
      <c r="J36" s="6"/>
      <c r="K36" s="6"/>
      <c r="L36" s="6"/>
      <c r="M36" s="6"/>
      <c r="N36" s="6"/>
      <c r="O36" s="56"/>
      <c r="P36" s="6"/>
      <c r="Q36" s="6"/>
      <c r="R36" s="6"/>
      <c r="S36" s="6"/>
      <c r="T36" s="6"/>
      <c r="U36" s="6"/>
      <c r="V36" s="6"/>
      <c r="W36" s="6"/>
      <c r="X36" s="6"/>
      <c r="Y36" s="6"/>
      <c r="Z36" s="6"/>
      <c r="AA36" s="6"/>
      <c r="AB36" s="6"/>
      <c r="AC36" s="6"/>
      <c r="AD36" s="6"/>
      <c r="AE36" s="6"/>
    </row>
    <row r="37" ht="15.75" customHeight="1">
      <c r="A37" s="6"/>
      <c r="B37" s="6"/>
      <c r="C37" s="6"/>
      <c r="D37" s="6"/>
      <c r="E37" s="55"/>
      <c r="F37" s="6"/>
      <c r="G37" s="6"/>
      <c r="H37" s="6"/>
      <c r="I37" s="6"/>
      <c r="J37" s="6"/>
      <c r="K37" s="6"/>
      <c r="L37" s="6"/>
      <c r="M37" s="6"/>
      <c r="N37" s="6"/>
      <c r="O37" s="56"/>
      <c r="P37" s="6"/>
      <c r="Q37" s="6"/>
      <c r="R37" s="6"/>
      <c r="S37" s="6"/>
      <c r="T37" s="6"/>
      <c r="U37" s="6"/>
      <c r="V37" s="6"/>
      <c r="W37" s="6"/>
      <c r="X37" s="6"/>
      <c r="Y37" s="6"/>
      <c r="Z37" s="6"/>
      <c r="AA37" s="6"/>
      <c r="AB37" s="6"/>
      <c r="AC37" s="6"/>
      <c r="AD37" s="6"/>
      <c r="AE37" s="6"/>
    </row>
    <row r="38" ht="15.75" customHeight="1">
      <c r="A38" s="6"/>
      <c r="B38" s="6"/>
      <c r="C38" s="6"/>
      <c r="D38" s="6"/>
      <c r="E38" s="55"/>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5"/>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5"/>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5"/>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5"/>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5"/>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5"/>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5"/>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5"/>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5"/>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5"/>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5"/>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5"/>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5"/>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5"/>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5"/>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5"/>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5"/>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5"/>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5"/>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5"/>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5"/>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5"/>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5"/>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5"/>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5"/>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5"/>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5"/>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5"/>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5"/>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5"/>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5"/>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5"/>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5"/>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5"/>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5"/>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5"/>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5"/>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5"/>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5"/>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5"/>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5"/>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5"/>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5"/>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5"/>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5"/>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5"/>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5"/>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5"/>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5"/>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5"/>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5"/>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5"/>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5"/>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5"/>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5"/>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5"/>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5"/>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5"/>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5"/>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5"/>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5"/>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5"/>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5"/>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5"/>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5"/>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5"/>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5"/>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5"/>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5"/>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5"/>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5"/>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5"/>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5"/>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5"/>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5"/>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5"/>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5"/>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5"/>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5"/>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5"/>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5"/>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5"/>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5"/>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5"/>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5"/>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5"/>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5"/>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5"/>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5"/>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5"/>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5"/>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5"/>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5"/>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5"/>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5"/>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5"/>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5"/>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5"/>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5"/>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5"/>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5"/>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5"/>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5"/>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5"/>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5"/>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5"/>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5"/>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5"/>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5"/>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5"/>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5"/>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5"/>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5"/>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5"/>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5"/>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5"/>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5"/>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5"/>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5"/>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5"/>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5"/>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5"/>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5"/>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5"/>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5"/>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5"/>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5"/>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5"/>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5"/>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5"/>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5"/>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5"/>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5"/>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5"/>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5"/>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5"/>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5"/>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5"/>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5"/>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5"/>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5"/>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5"/>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5"/>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5"/>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5"/>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5"/>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5"/>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5"/>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5"/>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5"/>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5"/>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5"/>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5"/>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5"/>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5"/>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5"/>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5"/>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5"/>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5"/>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5"/>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5"/>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5"/>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5"/>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5"/>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5"/>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5"/>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5"/>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5"/>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5"/>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5"/>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5"/>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5"/>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5"/>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5"/>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5"/>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5"/>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5"/>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5"/>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5"/>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5"/>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5"/>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5"/>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5"/>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5"/>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5"/>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5"/>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5"/>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5"/>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5"/>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5"/>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5"/>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5"/>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5"/>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5"/>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5"/>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5"/>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5"/>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5"/>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5"/>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5"/>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5"/>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5"/>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5"/>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5"/>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5"/>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5"/>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5"/>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5"/>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5"/>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5"/>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5"/>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5"/>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5"/>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5"/>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5"/>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5"/>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5"/>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5"/>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5"/>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5"/>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5"/>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5"/>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5"/>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5"/>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5"/>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5"/>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5"/>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5"/>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5"/>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5"/>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5"/>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5"/>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5"/>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5"/>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5"/>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5"/>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5"/>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5"/>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5"/>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5"/>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5"/>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5"/>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5"/>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5"/>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5"/>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5"/>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5"/>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5"/>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5"/>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5"/>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5"/>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5"/>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5"/>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5"/>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5"/>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5"/>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5"/>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5"/>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5"/>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5"/>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5"/>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5"/>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5"/>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5"/>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5"/>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5"/>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5"/>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5"/>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5"/>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5"/>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5"/>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5"/>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5"/>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5"/>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5"/>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5"/>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5"/>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5"/>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5"/>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5"/>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5"/>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5"/>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5"/>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5"/>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5"/>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5"/>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5"/>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5"/>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5"/>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5"/>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5"/>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5"/>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5"/>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5"/>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5"/>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5"/>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5"/>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5"/>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5"/>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5"/>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5"/>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5"/>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5"/>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5"/>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5"/>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5"/>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5"/>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5"/>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5"/>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5"/>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5"/>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5"/>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5"/>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5"/>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5"/>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5"/>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5"/>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5"/>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5"/>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5"/>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5"/>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5"/>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5"/>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5"/>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5"/>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5"/>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5"/>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5"/>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5"/>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5"/>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5"/>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5"/>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5"/>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5"/>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5"/>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5"/>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5"/>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5"/>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5"/>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5"/>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5"/>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5"/>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5"/>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5"/>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5"/>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5"/>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5"/>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5"/>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5"/>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5"/>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5"/>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5"/>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5"/>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5"/>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5"/>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5"/>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5"/>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5"/>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5"/>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5"/>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5"/>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5"/>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5"/>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5"/>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5"/>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5"/>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5"/>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5"/>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5"/>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5"/>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5"/>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5"/>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5"/>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5"/>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5"/>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5"/>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5"/>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5"/>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5"/>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5"/>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5"/>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5"/>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5"/>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5"/>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5"/>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5"/>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5"/>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5"/>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5"/>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5"/>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5"/>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5"/>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5"/>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5"/>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5"/>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5"/>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5"/>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5"/>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5"/>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5"/>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5"/>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5"/>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5"/>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5"/>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5"/>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5"/>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5"/>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5"/>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5"/>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5"/>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5"/>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5"/>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5"/>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5"/>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5"/>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5"/>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5"/>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5"/>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5"/>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5"/>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5"/>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5"/>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5"/>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5"/>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5"/>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5"/>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5"/>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5"/>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5"/>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5"/>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5"/>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5"/>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5"/>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5"/>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5"/>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5"/>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5"/>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5"/>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5"/>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5"/>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5"/>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5"/>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5"/>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5"/>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5"/>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5"/>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5"/>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5"/>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5"/>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5"/>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5"/>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5"/>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5"/>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5"/>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5"/>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5"/>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5"/>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5"/>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5"/>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5"/>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5"/>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5"/>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5"/>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5"/>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5"/>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5"/>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5"/>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5"/>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5"/>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5"/>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5"/>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5"/>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5"/>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5"/>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5"/>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5"/>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5"/>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5"/>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5"/>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5"/>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5"/>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5"/>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5"/>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5"/>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5"/>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5"/>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5"/>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5"/>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5"/>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5"/>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5"/>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5"/>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5"/>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5"/>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5"/>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5"/>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5"/>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5"/>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5"/>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5"/>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5"/>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5"/>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5"/>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5"/>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5"/>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5"/>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5"/>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5"/>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5"/>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5"/>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5"/>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5"/>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5"/>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5"/>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5"/>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5"/>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5"/>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5"/>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5"/>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5"/>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5"/>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5"/>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5"/>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5"/>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5"/>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5"/>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5"/>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5"/>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5"/>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5"/>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5"/>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5"/>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5"/>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5"/>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5"/>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5"/>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5"/>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5"/>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5"/>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5"/>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5"/>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5"/>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5"/>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5"/>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5"/>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5"/>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5"/>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5"/>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5"/>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5"/>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5"/>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5"/>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5"/>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5"/>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5"/>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5"/>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5"/>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5"/>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5"/>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5"/>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5"/>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5"/>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5"/>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5"/>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5"/>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5"/>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5"/>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5"/>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5"/>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5"/>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5"/>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5"/>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5"/>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5"/>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5"/>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5"/>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5"/>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5"/>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5"/>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5"/>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5"/>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5"/>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5"/>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5"/>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5"/>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5"/>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5"/>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5"/>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5"/>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5"/>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5"/>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5"/>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5"/>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5"/>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5"/>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5"/>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5"/>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5"/>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5"/>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5"/>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5"/>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5"/>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5"/>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5"/>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5"/>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5"/>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5"/>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5"/>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5"/>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5"/>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5"/>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5"/>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5"/>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5"/>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5"/>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5"/>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5"/>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5"/>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5"/>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5"/>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5"/>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5"/>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5"/>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5"/>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5"/>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5"/>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5"/>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5"/>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5"/>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5"/>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5"/>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5"/>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5"/>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5"/>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5"/>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5"/>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5"/>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5"/>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5"/>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5"/>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5"/>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5"/>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5"/>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5"/>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5"/>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5"/>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5"/>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5"/>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5"/>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5"/>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5"/>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5"/>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5"/>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5"/>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5"/>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5"/>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5"/>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5"/>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5"/>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5"/>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5"/>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5"/>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5"/>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5"/>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5"/>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5"/>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5"/>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5"/>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5"/>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5"/>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5"/>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5"/>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5"/>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5"/>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5"/>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5"/>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5"/>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5"/>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5"/>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5"/>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5"/>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5"/>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5"/>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5"/>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5"/>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5"/>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5"/>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5"/>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5"/>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5"/>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5"/>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5"/>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5"/>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5"/>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5"/>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5"/>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5"/>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5"/>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5"/>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5"/>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5"/>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5"/>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5"/>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5"/>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5"/>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5"/>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5"/>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5"/>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5"/>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5"/>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5"/>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5"/>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5"/>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5"/>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5"/>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5"/>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5"/>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5"/>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5"/>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5"/>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5"/>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5"/>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5"/>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5"/>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5"/>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5"/>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5"/>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5"/>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5"/>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5"/>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5"/>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5"/>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5"/>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5"/>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5"/>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5"/>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5"/>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5"/>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5"/>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5"/>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5"/>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5"/>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5"/>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5"/>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5"/>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5"/>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5"/>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5"/>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5"/>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5"/>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5"/>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5"/>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5"/>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5"/>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5"/>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5"/>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5"/>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5"/>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5"/>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5"/>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5"/>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5"/>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5"/>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5"/>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5"/>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5"/>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5"/>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5"/>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5"/>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5"/>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5"/>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5"/>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5"/>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5"/>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5"/>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5"/>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5"/>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5"/>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5"/>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5"/>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5"/>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5"/>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5"/>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5"/>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5"/>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5"/>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5"/>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5"/>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5"/>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5"/>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5"/>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5"/>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5"/>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5"/>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5"/>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5"/>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5"/>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5"/>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5"/>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5"/>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5"/>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5"/>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5"/>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5"/>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5"/>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5"/>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5"/>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5"/>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5"/>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5"/>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5"/>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5"/>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5"/>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5"/>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5"/>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5"/>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5"/>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5"/>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5"/>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5"/>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5"/>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5"/>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5"/>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5"/>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5"/>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5"/>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5"/>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5"/>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5"/>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5"/>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5"/>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5"/>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5"/>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5"/>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5"/>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5"/>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5"/>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5"/>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5"/>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5"/>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5"/>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5"/>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5"/>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5"/>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5"/>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5"/>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5"/>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5"/>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5"/>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5"/>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5"/>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5"/>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5"/>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5"/>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5"/>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5"/>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5"/>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5"/>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5"/>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5"/>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5"/>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5"/>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5"/>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5"/>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5"/>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5"/>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5"/>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5"/>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5"/>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5"/>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5"/>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5"/>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5"/>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5"/>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5"/>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5"/>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5"/>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5"/>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5"/>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5"/>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5"/>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5"/>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5"/>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5"/>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5"/>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5"/>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5"/>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5"/>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5"/>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5"/>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5"/>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5"/>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5"/>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5"/>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5"/>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5"/>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5"/>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5"/>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5"/>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5"/>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5"/>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5"/>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5"/>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5"/>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5"/>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5"/>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5"/>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5"/>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5"/>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5"/>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5"/>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5"/>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5"/>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5"/>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5"/>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5"/>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5"/>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5"/>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5"/>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5"/>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5"/>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5"/>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5"/>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5"/>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5"/>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5"/>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5"/>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5"/>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5"/>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5"/>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5"/>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5"/>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5"/>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5"/>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5"/>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5"/>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5"/>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5"/>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5"/>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5"/>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5"/>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5"/>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5"/>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5"/>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5"/>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5"/>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5"/>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5"/>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5"/>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5"/>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7"/>
      <c r="B989" s="57"/>
      <c r="C989" s="57"/>
      <c r="D989" s="57"/>
      <c r="E989" s="58"/>
      <c r="F989" s="57"/>
      <c r="G989" s="57"/>
      <c r="H989" s="57"/>
      <c r="I989" s="57"/>
      <c r="J989" s="57"/>
      <c r="K989" s="57"/>
      <c r="L989" s="57"/>
      <c r="M989" s="57"/>
      <c r="N989" s="57"/>
      <c r="O989" s="57"/>
      <c r="P989" s="57"/>
      <c r="Q989" s="57"/>
      <c r="R989" s="57"/>
      <c r="S989" s="57"/>
      <c r="T989" s="57"/>
      <c r="U989" s="57"/>
      <c r="V989" s="57"/>
      <c r="W989" s="57"/>
      <c r="X989" s="57"/>
      <c r="Y989" s="57"/>
      <c r="Z989" s="57"/>
      <c r="AA989" s="57"/>
      <c r="AB989" s="57"/>
      <c r="AC989" s="57"/>
      <c r="AD989" s="57"/>
      <c r="AE989" s="57"/>
    </row>
    <row r="990">
      <c r="A990" s="57"/>
      <c r="B990" s="57"/>
      <c r="C990" s="57"/>
      <c r="D990" s="57"/>
      <c r="E990" s="58"/>
      <c r="F990" s="57"/>
      <c r="G990" s="57"/>
      <c r="H990" s="57"/>
      <c r="I990" s="57"/>
      <c r="J990" s="57"/>
      <c r="K990" s="57"/>
      <c r="L990" s="57"/>
      <c r="M990" s="57"/>
      <c r="N990" s="57"/>
      <c r="O990" s="57"/>
      <c r="P990" s="57"/>
      <c r="Q990" s="57"/>
      <c r="R990" s="57"/>
      <c r="S990" s="57"/>
      <c r="T990" s="57"/>
      <c r="U990" s="57"/>
      <c r="V990" s="57"/>
      <c r="W990" s="57"/>
      <c r="X990" s="57"/>
      <c r="Y990" s="57"/>
      <c r="Z990" s="57"/>
      <c r="AA990" s="57"/>
      <c r="AB990" s="57"/>
      <c r="AC990" s="57"/>
      <c r="AD990" s="57"/>
      <c r="AE990" s="57"/>
    </row>
    <row r="991">
      <c r="A991" s="57"/>
      <c r="B991" s="57"/>
      <c r="C991" s="57"/>
      <c r="D991" s="57"/>
      <c r="E991" s="58"/>
      <c r="F991" s="57"/>
      <c r="G991" s="57"/>
      <c r="H991" s="57"/>
      <c r="I991" s="57"/>
      <c r="J991" s="57"/>
      <c r="K991" s="57"/>
      <c r="L991" s="57"/>
      <c r="M991" s="57"/>
      <c r="N991" s="57"/>
      <c r="O991" s="57"/>
      <c r="P991" s="57"/>
      <c r="Q991" s="57"/>
      <c r="R991" s="57"/>
      <c r="S991" s="57"/>
      <c r="T991" s="57"/>
      <c r="U991" s="57"/>
      <c r="V991" s="57"/>
      <c r="W991" s="57"/>
      <c r="X991" s="57"/>
      <c r="Y991" s="57"/>
      <c r="Z991" s="57"/>
      <c r="AA991" s="57"/>
      <c r="AB991" s="57"/>
      <c r="AC991" s="57"/>
      <c r="AD991" s="57"/>
      <c r="AE991" s="57"/>
    </row>
    <row r="992">
      <c r="A992" s="57"/>
      <c r="B992" s="57"/>
      <c r="C992" s="57"/>
      <c r="D992" s="57"/>
      <c r="E992" s="58"/>
      <c r="F992" s="57"/>
      <c r="G992" s="57"/>
      <c r="H992" s="57"/>
      <c r="I992" s="57"/>
      <c r="J992" s="57"/>
      <c r="K992" s="57"/>
      <c r="L992" s="57"/>
      <c r="M992" s="57"/>
      <c r="N992" s="57"/>
      <c r="O992" s="57"/>
      <c r="P992" s="57"/>
      <c r="Q992" s="57"/>
      <c r="R992" s="57"/>
      <c r="S992" s="57"/>
      <c r="T992" s="57"/>
      <c r="U992" s="57"/>
      <c r="V992" s="57"/>
      <c r="W992" s="57"/>
      <c r="X992" s="57"/>
      <c r="Y992" s="57"/>
      <c r="Z992" s="57"/>
      <c r="AA992" s="57"/>
      <c r="AB992" s="57"/>
      <c r="AC992" s="57"/>
      <c r="AD992" s="57"/>
      <c r="AE992" s="57"/>
    </row>
    <row r="993">
      <c r="A993" s="57"/>
      <c r="B993" s="57"/>
      <c r="C993" s="57"/>
      <c r="D993" s="57"/>
      <c r="E993" s="58"/>
      <c r="F993" s="57"/>
      <c r="G993" s="57"/>
      <c r="H993" s="57"/>
      <c r="I993" s="57"/>
      <c r="J993" s="57"/>
      <c r="K993" s="57"/>
      <c r="L993" s="57"/>
      <c r="M993" s="57"/>
      <c r="N993" s="57"/>
      <c r="O993" s="57"/>
      <c r="P993" s="57"/>
      <c r="Q993" s="57"/>
      <c r="R993" s="57"/>
      <c r="S993" s="57"/>
      <c r="T993" s="57"/>
      <c r="U993" s="57"/>
      <c r="V993" s="57"/>
      <c r="W993" s="57"/>
      <c r="X993" s="57"/>
      <c r="Y993" s="57"/>
      <c r="Z993" s="57"/>
      <c r="AA993" s="57"/>
      <c r="AB993" s="57"/>
      <c r="AC993" s="57"/>
      <c r="AD993" s="57"/>
      <c r="AE993" s="57"/>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9">
        <f>+'SOLICITUD DE CONTRATO '!M12</f>
        <v>9500000</v>
      </c>
      <c r="B1" s="60">
        <f>+A1/30</f>
        <v>316666.6667</v>
      </c>
    </row>
    <row r="2">
      <c r="B2" s="60">
        <f>+B1*23</f>
        <v>7283333.333</v>
      </c>
    </row>
    <row r="4">
      <c r="A4" s="59">
        <f>+A1*8</f>
        <v>76000000</v>
      </c>
      <c r="B4" s="61">
        <f>+A4+B2</f>
        <v>83283333.33</v>
      </c>
    </row>
    <row r="11">
      <c r="A11" s="62">
        <v>1.0</v>
      </c>
      <c r="B11" s="60">
        <f>(3634104/30)*24</f>
        <v>2907283.2</v>
      </c>
      <c r="C11" s="57" t="s">
        <v>52</v>
      </c>
    </row>
    <row r="12">
      <c r="A12" s="57"/>
      <c r="B12" s="60">
        <f>(3634104*8)</f>
        <v>29072832</v>
      </c>
      <c r="C12" s="57" t="s">
        <v>53</v>
      </c>
    </row>
    <row r="13">
      <c r="A13" s="57"/>
      <c r="B13" s="60">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