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JkRkt5Qd44a2RI6HrgPas/n3DvQwaF7HH2m9013ccwM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<sst xmlns="http://schemas.openxmlformats.org/spreadsheetml/2006/main" count="55" uniqueCount="54">
  <si>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</si>
  <si>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</si>
  <si>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</si>
  <si>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</si>
  <si>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</si>
  <si>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</si>
  <si>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</si>
  <si>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</si>
  <si>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</si>
  <si>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</si>
  <si>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</si>
  <si>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</si>
  <si>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</si>
  <si>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</si>
  <si>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</si>
  <si>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</si>
  <si>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</si>
  <si>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</si>
  <si>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</si>
  <si>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</si>
  <si>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</si>
  <si>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</si>
  <si>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>CONTRATAR LA PRESTACIÓN DE SERVICIOS DE UN PROFESIONAL EN EDUCACIÓN EN LA EJECUCIÓN DEL CONVENIO IM-024-2023 SUSCRITO CON LA EMPRESA HRS RODRIGUEZ CON NIT 112213770-4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</si>
  <si>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</si>
  <si>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</si>
  <si>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</si>
  <si>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</si>
  <si>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</si>
  <si>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</si>
  <si>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</si>
  <si>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</si>
  <si>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</si>
  <si>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</si>
  <si>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</si>
  <si>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</si>
  <si>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</si>
  <si>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</si>
  <si>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</si>
  <si>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</si>
  <si>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HAROL EVER CASTAÑO GIRALDO</t>
  </si>
  <si>
    <t xml:space="preserve">1. Diseñar actividades sensoriales.
2. Diseñar  plan de trabajo y ruta de aprendizaje por medio de planeacion educativa
3. Presentar un informe mensual de actividades incluyendo anexos y soportes.
4. Realizar el correcto archivo documental físico y digital en la plataforma DRIVE del proyecto.
5. Encontrarse al día por concepto de seguridad social, Arl y prestaciones sociales para el respectivo proceso de pago (Sí aplica). 
6. Las demás actividades que le sean solicitadas de acuerdo con el objeto contractual.
</t>
  </si>
  <si>
    <t>1. Diseño actividades sensoriales.
2. Diseño del plan de trabajo por medio de planeacion educativa.
3,  Diseño de la ruta de aprendizaje por medio de planeacion educativa.</t>
  </si>
  <si>
    <t>MES</t>
  </si>
  <si>
    <t xml:space="preserve">Se realizarán tres pagos así: 
Pago 1: Un primer pago por valor de $1.100,000 a la entrega de Diseño actividades sensoriales, y previa presentación de informe de actividades ejecutadas, informe de supervisión.  
Pago 2: Un segundo pago por valor de $1.100.000 a la entrega del plan de trabajo por medio de planeación educativa y previa presentación de informe de actividades ejecutadas, informe de supervisión.  
Pago 3: Un tercer y último pago por valor de $1.100.000 a la entrega del Diseño de la ruta de aprendizaje por medio de planeacion educativa. de las obligaciones, y previa presentación de informe de actividades ejecutadas, informe de supervisión.  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supervisor).
</t>
  </si>
  <si>
    <t>FECHA DE INICIO DE SOLICITUD:</t>
  </si>
  <si>
    <t>FECHA DE FINALIZACION DE SOLICITUD:</t>
  </si>
  <si>
    <t xml:space="preserve">NOMBRE Y CC SUPERVISOR DEL CONTRATO </t>
  </si>
  <si>
    <t>MARIA ALEJANDRA VELASQUEZ LÓPEZ - CC 40330674</t>
  </si>
  <si>
    <t>NOMBRE DE QUIEN SOLICITA</t>
  </si>
  <si>
    <t>HARRISON JAIME PARRA HERNANDEZ</t>
  </si>
  <si>
    <t>CARGO DE QUIEN SOLICITA</t>
  </si>
  <si>
    <t>ASESOR TÉCNICO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</si>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</sst>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readingOrder="0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45061.0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10.5" customHeight="1">
      <c r="A12" s="31">
        <v>1.0</v>
      </c>
      <c r="B12" s="32" t="s">
        <v>38</v>
      </c>
      <c r="C12" s="31" t="s">
        <v>2</v>
      </c>
      <c r="D12" s="33">
        <v>1.058842353E9</v>
      </c>
      <c r="E12" s="32" t="s">
        <v>39</v>
      </c>
      <c r="F12" s="25" t="s">
        <v>40</v>
      </c>
      <c r="G12" s="25" t="s">
        <v>41</v>
      </c>
      <c r="H12" s="34">
        <v>45091.0</v>
      </c>
      <c r="I12" s="35">
        <v>45168.0</v>
      </c>
      <c r="J12" s="32">
        <v>3.0</v>
      </c>
      <c r="K12" s="31">
        <v>1.0</v>
      </c>
      <c r="L12" s="31" t="s">
        <v>42</v>
      </c>
      <c r="M12" s="36">
        <v>1100000.0</v>
      </c>
      <c r="N12" s="36">
        <f>+J12*M12</f>
        <v>3300000</v>
      </c>
      <c r="O12" s="37" t="s">
        <v>43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48.0" customHeight="1">
      <c r="A13" s="40" t="s">
        <v>44</v>
      </c>
      <c r="B13" s="41"/>
      <c r="C13" s="42">
        <v>45061.0</v>
      </c>
      <c r="D13" s="43" t="s">
        <v>45</v>
      </c>
      <c r="E13" s="42">
        <v>45078.0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49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49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50</v>
      </c>
      <c r="B16" s="51"/>
      <c r="C16" s="51"/>
      <c r="D16" s="52"/>
      <c r="E16" s="53" t="s">
        <v>51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1100000</v>
      </c>
      <c r="B1" s="60">
        <f>+A1/30</f>
        <v>36666.66667</v>
      </c>
    </row>
    <row r="2">
      <c r="B2" s="60">
        <f>+B1*23</f>
        <v>843333.3333</v>
      </c>
    </row>
    <row r="4">
      <c r="A4" s="59">
        <f>+A1*8</f>
        <v>8800000</v>
      </c>
      <c r="B4" s="61">
        <f>+A4+B2</f>
        <v>9643333.333</v>
      </c>
    </row>
    <row r="11">
      <c r="A11" s="62">
        <v>1.0</v>
      </c>
      <c r="B11" s="60">
        <f>(3634104/30)*24</f>
        <v>2907283.2</v>
      </c>
      <c r="C11" s="57" t="s">
        <v>52</v>
      </c>
    </row>
    <row r="12">
      <c r="A12" s="57"/>
      <c r="B12" s="60">
        <f>(3634104*8)</f>
        <v>29072832</v>
      </c>
      <c r="C12" s="57" t="s">
        <v>53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