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AU75H3L/sTJ7fMZ34SrsJWZks7dZ0BCscWaox+e7ZM8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<sst xmlns="http://schemas.openxmlformats.org/spreadsheetml/2006/main" count="55" uniqueCount="54">
  <si>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</si>
  <si>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</si>
  <si>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</si>
  <si>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</si>
  <si>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</si>
  <si>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</si>
  <si>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</si>
  <si>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</si>
  <si>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</si>
  <si>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</si>
  <si>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</si>
  <si>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</si>
  <si>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</si>
  <si>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</si>
  <si>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</si>
  <si>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</si>
  <si>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</si>
  <si>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</si>
  <si>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</si>
  <si>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</si>
  <si>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</si>
  <si>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</si>
  <si>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LOS SERVICIOS PROFESIONALES DE UNA LICENCIADA EN PRODUCCIÓN AGROPECUARIA COMO DIRECTORA DEL PROYECTO PARA EL CONVENIO IM-026-2023 EN LA ASOCIACIÓN FUTURO VERDE CANTAR Y VIVIR CON NIT 822.003.824-8, COFINANCIADO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</si>
  <si>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</si>
  <si>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</si>
  <si>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</si>
  <si>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</si>
  <si>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</si>
  <si>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</si>
  <si>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</si>
  <si>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</si>
  <si>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</si>
  <si>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</si>
  <si>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</si>
  <si>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</si>
  <si>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</si>
  <si>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</si>
  <si>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</si>
  <si>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</si>
  <si>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FRANCY JOHANNA RODRIGUEZ SANTANA</t>
  </si>
  <si>
    <t>1. Dirigir el proyecto mediante acompañamiento en todos los procesos involucrados a los objetivos del proyecto.
2. Orientar los nuevos procesos
3. diseño y elaboración del mapa de procesos
4. evaluar la operatividad del proyecto implementado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</t>
  </si>
  <si>
    <t xml:space="preserve">1. Documento orientador de los nuevos procesos con evidencias fotograficas de lo realizado en base al cumplimiento de los objetivos del proyecto 
2. Diagrama en PDF del flujo del proceso innovador y evaluacion de la operatividad del proyecto </t>
  </si>
  <si>
    <t>MES</t>
  </si>
  <si>
    <t>Se realizarán dos pagos así: 
Pago 1: un primer pago por valor de $1,049,000 a la entrega de Documento orientador de los nuevos procesos con evidencias fotograficas de lo realizado en base al cumplimiento de los objetivos del proyecto , junto con avance del mapa de procesos, y previa presentación de informe de actividades ejecutadas e informe de supervisión  
Pago 2: un segundo y ultimo  pago por valor de $1,049,000 a la entrega de Documento final del mapa de procesos , junto con Diagrama en PDF del flujo del proceso innovador y evaluacion de la operatividad del proyecto, y previa presentación de informe de actividades ejecutadas e informe de supervisión.  
Para el  último pago, se deberá suscribir la respectiva acta de terminación firmada por las partes, y los demás soportes (previa presentación de constancia de haber prestado el servicio a satisfacción).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</si>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</sst>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0" fontId="3" numFmtId="0" xfId="0" applyAlignment="1" applyBorder="1" applyFont="1">
      <alignment readingOrder="0"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8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52.0" customHeight="1">
      <c r="A12" s="31">
        <v>1.0</v>
      </c>
      <c r="B12" s="32" t="s">
        <v>38</v>
      </c>
      <c r="C12" s="31" t="s">
        <v>2</v>
      </c>
      <c r="D12" s="33">
        <v>4.0216052E7</v>
      </c>
      <c r="E12" s="34" t="s">
        <v>39</v>
      </c>
      <c r="F12" s="34" t="s">
        <v>40</v>
      </c>
      <c r="G12" s="34" t="s">
        <v>41</v>
      </c>
      <c r="H12" s="35">
        <v>45078.0</v>
      </c>
      <c r="I12" s="36">
        <v>45137.0</v>
      </c>
      <c r="J12" s="32">
        <v>2.0</v>
      </c>
      <c r="K12" s="31">
        <v>1.0</v>
      </c>
      <c r="L12" s="31" t="s">
        <v>42</v>
      </c>
      <c r="M12" s="37">
        <v>1049000.0</v>
      </c>
      <c r="N12" s="37">
        <f>+J12*M12</f>
        <v>2098000</v>
      </c>
      <c r="O12" s="38" t="s">
        <v>43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44</v>
      </c>
      <c r="B13" s="42"/>
      <c r="C13" s="43">
        <f>C5</f>
        <v>45072</v>
      </c>
      <c r="D13" s="44" t="s">
        <v>45</v>
      </c>
      <c r="E13" s="43">
        <f>C13+2</f>
        <v>45074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1049000</v>
      </c>
      <c r="B1" s="60">
        <f>+A1/30</f>
        <v>34966.66667</v>
      </c>
    </row>
    <row r="2">
      <c r="B2" s="60">
        <f>+B1*23</f>
        <v>804233.3333</v>
      </c>
    </row>
    <row r="4">
      <c r="A4" s="59">
        <f>+A1*8</f>
        <v>8392000</v>
      </c>
      <c r="B4" s="61">
        <f>+A4+B2</f>
        <v>9196233.333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