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dy\Documents\Personal CA\UP HOLDING\VAUPES INNOVADOR\CONTRATOS\PROVEEDORES\ALBA YANETH OBANDO CORTES\"/>
    </mc:Choice>
  </mc:AlternateContent>
  <bookViews>
    <workbookView xWindow="-120" yWindow="-120" windowWidth="20736" windowHeight="11160"/>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T15" i="1" l="1"/>
  <c r="T11" i="1"/>
  <c r="T12" i="1"/>
  <c r="W10" i="1" l="1"/>
  <c r="X10" i="1" l="1"/>
  <c r="U10" i="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<sst xmlns="http://schemas.openxmlformats.org/spreadsheetml/2006/main" count="53" uniqueCount="51">
  <si>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</si>
  <si>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</si>
  <si>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</si>
  <si>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</si>
  <si>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</si>
  <si>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</si>
  <si>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</si>
  <si>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</si>
  <si>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</si>
  <si>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</si>
  <si>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</si>
  <si>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</si>
  <si>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</si>
  <si>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</si>
  <si>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</si>
  <si>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</si>
  <si>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</si>
  <si>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</si>
  <si>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</si>
  <si>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</si>
  <si>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</si>
  <si>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</si>
  <si>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</si>
  <si>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</si>
  <si>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</si>
  <si>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</si>
  <si>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</si>
  <si>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</si>
  <si>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</si>
  <si>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</si>
  <si>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</si>
  <si>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</si>
  <si>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</si>
  <si>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</si>
  <si>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</si>
  <si>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</si>
  <si>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</si>
  <si>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</si>
  <si>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</si>
  <si>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</si>
  <si>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</si>
  <si>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MES</t>
  </si>
  <si>
    <t>MARISOL CARANTON</t>
  </si>
  <si>
    <t>SI x</t>
  </si>
  <si>
    <t xml:space="preserve">ALBA YANETH OBANDO CORTES </t>
  </si>
  <si>
    <t>1. Informe de seguimiento de acompañamiento técnico a mínimo 25 empresas del sector productivo beneficiadas para la fase de formación (Actas, formatos, registros y demás soportes)
2. Informe de acompañamiento técnico a mínimo 8 facilitadores beneficiados para la fase de formación (Actas, formatos, registros y demás soportes)</t>
  </si>
  <si>
    <t>CONTRATAR LOS SERVICIOS DE UNA INGENIERA SANITARIA AMBIENTAL PARA EJERCER LAS ACTIVIDADES DE ASESOR TÉCNICO DEL PROYECTO</t>
  </si>
  <si>
    <t>7/010/2023</t>
  </si>
  <si>
    <t>4 pagos de:
Primer pago : 
23 dias por $ 3.066.667,00
Segundo pago  $  4.000.000 
Tercer Pago $ 3.066.667,00
Cuarto pago: por 7 dias $933.333</t>
  </si>
  <si>
    <t xml:space="preserve">1. Acompañar el proceso de inscripción de los interesados en la formación en innovación   empresarial y herramientas de innovación, con el fin de dar cumplimiento a los requerimientos de postulación.
2. Acompañar a las entidades en la realización de sus diagnósticos de innovación para los matriculados en el diplomado de innovación empresarial, mínimo 25 diagnósticos.
3. Atender y solucionar las inquietudes de índole técnico y procedimental de los postulantes y/o beneficiarios del programa de innovación empresarial, que sean requeridas para la aplicación de las herramientas y metodologías enseñadas.
4. Realizar el diplomado y acompañar las actividades de un grupo en el cual realizara acompañamiento a los facilitadores para que ellos acompañen a las empresas participantes y monitorear las tareas y el trabajo autónomo de los participantes, donde el grupo a cargo deberá presentar los perfiles de proyectos que son obligatorios para su graduación.
6. Validar las inscripciones y matriculas con el cumplimiento del 100% de los requisitos y validar el archivar de manera fisica y virtual en la carpeta correspondiente, del grupo asignado
7. Orientar al beneficiario en innovación empresarial, realizando acompañamiento, seguimiento y control técnico virtual y presencial a los perfiles de proyectos del grupo asignado
8. Informar las acciones de mejora del contratista del diplomado al coordinador técnico para garantizar el cumplimiento de las acciones previstas después de cada sesión y de manera oportuna.
9. Validar la satisfacción y comprensión de los temas dictados por parte de los participantes.
10.   Realizar un check list antes de cada evento por el grupo el cual es responsable, verificando        las condiciones del espacio y el cumplimiento de requisitos 1 hora previa a cada evento.
11. Apoyar en la estructuración de informes de avance a la ejecución del proyecto como apoyo al coordinador tecnico.
12. Apoyar la supervisión de los procesos designados, en los casos que sea necesario en el cual deberán adelantar los informes técnicos.
13. Realizar el correcto archivo documental físico y digital en la plataforma Drive de las actividades del proyecto, así como los demás documentos asignados y emanados de la ejecución del proyecto, conforme a directrices de archivo.
14. Presentar un informe mensual de actividades desarrolladas durante el mes de acuerdo con las obligaciones contractuales para el pago.
15. Encontrarse al día por concepto de seguridad social, pensión y ARL durante la ejecución del contrato.
16. Las demás actividades que le sean solicitadas de acuerdo con el objeto contractual.
</t>
  </si>
  <si>
    <t>LADY VIVIANA PEREZ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</si>
</sst>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zoomScale="44" zoomScaleNormal="60" workbookViewId="0">
      <selection activeCell="F12" sqref="F12"/>
    </sheetView>
  </sheetViews>
  <sheetFormatPr baseColWidth="10" defaultColWidth="14.44140625" defaultRowHeight="15" customHeight="1" x14ac:dyDescent="0.3"/>
  <cols>
    <col min="1" max="1" width="16.21875" customWidth="1"/>
    <col min="2" max="2" width="18.77734375" customWidth="1"/>
    <col min="3" max="3" width="20" customWidth="1"/>
    <col min="4" max="4" width="32.77734375" customWidth="1"/>
    <col min="5" max="5" width="42.21875" customWidth="1"/>
    <col min="6" max="6" width="156.21875" customWidth="1"/>
    <col min="7" max="7" width="36.77734375" style="4" customWidth="1"/>
    <col min="8" max="8" width="16" bestFit="1" customWidth="1"/>
    <col min="9" max="9" width="20.5546875" style="5" customWidth="1"/>
    <col min="10" max="10" width="11.44140625" customWidth="1"/>
    <col min="11" max="11" width="16.77734375" customWidth="1"/>
    <col min="12" max="12" width="13.21875" customWidth="1"/>
    <col min="13" max="13" width="18" customWidth="1"/>
    <col min="14" max="14" width="13.44140625" customWidth="1"/>
    <col min="15" max="15" width="31.33203125" customWidth="1"/>
    <col min="16" max="16" width="13.44140625" bestFit="1" customWidth="1"/>
    <col min="17" max="17" width="12.5546875" bestFit="1" customWidth="1"/>
    <col min="18" max="18" width="15.44140625" bestFit="1" customWidth="1"/>
    <col min="19" max="19" width="10.77734375" hidden="1" customWidth="1"/>
    <col min="20" max="20" width="15.44140625" bestFit="1" customWidth="1"/>
    <col min="21" max="23" width="10.77734375" customWidth="1"/>
    <col min="24" max="24" width="13.77734375" bestFit="1" customWidth="1"/>
    <col min="25" max="31" width="10.77734375" customWidth="1"/>
  </cols>
  <sheetData>
    <row r="1" spans="1:31" ht="14.4" x14ac:dyDescent="0.3">
      <c r="A1" s="38" t="s">
        <v>0</v>
      </c>
      <c r="B1" s="39"/>
      <c r="C1" s="39"/>
      <c r="D1" s="39"/>
      <c r="E1" s="39"/>
      <c r="F1" s="39"/>
      <c r="G1" s="39"/>
      <c r="H1" s="39"/>
      <c r="I1" s="39"/>
      <c r="J1" s="39"/>
      <c r="K1" s="39"/>
      <c r="L1" s="39"/>
      <c r="M1" s="40"/>
      <c r="N1" s="47" t="s">
        <v>1</v>
      </c>
      <c r="O1" s="48"/>
      <c r="P1" s="1"/>
      <c r="Q1" s="2"/>
      <c r="R1" s="2"/>
      <c r="S1" s="2" t="s">
        <v>2</v>
      </c>
      <c r="T1" s="2"/>
      <c r="U1" s="2"/>
      <c r="V1" s="2"/>
      <c r="W1" s="2"/>
      <c r="X1" s="2"/>
      <c r="Y1" s="2"/>
      <c r="Z1" s="2"/>
      <c r="AA1" s="2"/>
      <c r="AB1" s="2"/>
      <c r="AC1" s="2"/>
      <c r="AD1" s="2"/>
      <c r="AE1" s="2"/>
    </row>
    <row r="2" spans="1:31" ht="14.4" x14ac:dyDescent="0.3">
      <c r="A2" s="41"/>
      <c r="B2" s="42"/>
      <c r="C2" s="42"/>
      <c r="D2" s="42"/>
      <c r="E2" s="42"/>
      <c r="F2" s="42"/>
      <c r="G2" s="42"/>
      <c r="H2" s="42"/>
      <c r="I2" s="42"/>
      <c r="J2" s="42"/>
      <c r="K2" s="42"/>
      <c r="L2" s="42"/>
      <c r="M2" s="43"/>
      <c r="N2" s="49" t="s">
        <v>28</v>
      </c>
      <c r="O2" s="50"/>
      <c r="P2" s="1"/>
      <c r="Q2" s="2"/>
      <c r="R2" s="2"/>
      <c r="S2" s="2" t="s">
        <v>3</v>
      </c>
      <c r="T2" s="2"/>
      <c r="U2" s="2"/>
      <c r="V2" s="2"/>
      <c r="W2" s="2"/>
      <c r="X2" s="2"/>
      <c r="Y2" s="2"/>
      <c r="Z2" s="2"/>
      <c r="AA2" s="2"/>
      <c r="AB2" s="2"/>
      <c r="AC2" s="2"/>
      <c r="AD2" s="2"/>
      <c r="AE2" s="2"/>
    </row>
    <row r="3" spans="1:31" ht="14.4" x14ac:dyDescent="0.3">
      <c r="A3" s="41"/>
      <c r="B3" s="42"/>
      <c r="C3" s="42"/>
      <c r="D3" s="42"/>
      <c r="E3" s="42"/>
      <c r="F3" s="42"/>
      <c r="G3" s="42"/>
      <c r="H3" s="42"/>
      <c r="I3" s="42"/>
      <c r="J3" s="42"/>
      <c r="K3" s="42"/>
      <c r="L3" s="42"/>
      <c r="M3" s="43"/>
      <c r="N3" s="51" t="s">
        <v>37</v>
      </c>
      <c r="O3" s="52"/>
      <c r="P3" s="1"/>
      <c r="Q3" s="2"/>
      <c r="R3" s="2"/>
      <c r="S3" s="2" t="s">
        <v>4</v>
      </c>
      <c r="T3" s="2"/>
      <c r="U3" s="2"/>
      <c r="V3" s="2"/>
      <c r="W3" s="2"/>
      <c r="X3" s="2"/>
      <c r="Y3" s="2"/>
      <c r="Z3" s="2"/>
      <c r="AA3" s="2"/>
      <c r="AB3" s="2"/>
      <c r="AC3" s="2"/>
      <c r="AD3" s="2"/>
      <c r="AE3" s="2"/>
    </row>
    <row r="4" spans="1:31" ht="14.4" x14ac:dyDescent="0.3">
      <c r="A4" s="44"/>
      <c r="B4" s="45"/>
      <c r="C4" s="45"/>
      <c r="D4" s="45"/>
      <c r="E4" s="45"/>
      <c r="F4" s="45"/>
      <c r="G4" s="45"/>
      <c r="H4" s="45"/>
      <c r="I4" s="45"/>
      <c r="J4" s="45"/>
      <c r="K4" s="45"/>
      <c r="L4" s="45"/>
      <c r="M4" s="46"/>
      <c r="N4" s="53"/>
      <c r="O4" s="54"/>
      <c r="P4" s="1"/>
      <c r="Q4" s="2"/>
      <c r="R4" s="2"/>
      <c r="S4" s="2" t="s">
        <v>5</v>
      </c>
      <c r="T4" s="2"/>
      <c r="U4" s="2"/>
      <c r="V4" s="2"/>
      <c r="W4" s="2"/>
      <c r="X4" s="2"/>
      <c r="Y4" s="2"/>
      <c r="Z4" s="2"/>
      <c r="AA4" s="2"/>
      <c r="AB4" s="2"/>
      <c r="AC4" s="2"/>
      <c r="AD4" s="2"/>
      <c r="AE4" s="2"/>
    </row>
    <row r="5" spans="1:31" ht="14.4" x14ac:dyDescent="0.3">
      <c r="A5" s="55" t="s">
        <v>6</v>
      </c>
      <c r="B5" s="56"/>
      <c r="C5" s="57">
        <v>45114</v>
      </c>
      <c r="D5" s="58"/>
      <c r="E5" s="58"/>
      <c r="F5" s="58"/>
      <c r="G5" s="58"/>
      <c r="H5" s="58"/>
      <c r="I5" s="58"/>
      <c r="J5" s="58"/>
      <c r="K5" s="58"/>
      <c r="L5" s="58"/>
      <c r="M5" s="58"/>
      <c r="N5" s="58"/>
      <c r="O5" s="50"/>
      <c r="P5" s="1"/>
      <c r="Q5" s="2"/>
      <c r="R5" s="2"/>
      <c r="S5" s="2" t="s">
        <v>7</v>
      </c>
      <c r="T5" s="2"/>
      <c r="U5" s="2"/>
      <c r="V5" s="2"/>
      <c r="W5" s="2"/>
      <c r="X5" s="2"/>
      <c r="Y5" s="2"/>
      <c r="Z5" s="2"/>
      <c r="AA5" s="2"/>
      <c r="AB5" s="2"/>
      <c r="AC5" s="2"/>
      <c r="AD5" s="2"/>
      <c r="AE5" s="2"/>
    </row>
    <row r="6" spans="1:31" s="8" customFormat="1" ht="38.25" customHeight="1" x14ac:dyDescent="0.3">
      <c r="A6" s="59" t="s">
        <v>8</v>
      </c>
      <c r="B6" s="58"/>
      <c r="C6" s="58"/>
      <c r="D6" s="56"/>
      <c r="E6" s="35" t="s">
        <v>38</v>
      </c>
      <c r="F6" s="36"/>
      <c r="G6" s="36"/>
      <c r="H6" s="36"/>
      <c r="I6" s="36"/>
      <c r="J6" s="36"/>
      <c r="K6" s="36"/>
      <c r="L6" s="36"/>
      <c r="M6" s="36"/>
      <c r="N6" s="36"/>
      <c r="O6" s="37"/>
      <c r="P6" s="6"/>
      <c r="Q6" s="7"/>
      <c r="R6" s="7"/>
      <c r="S6" s="7" t="s">
        <v>9</v>
      </c>
      <c r="T6" s="7"/>
      <c r="U6" s="7"/>
      <c r="V6" s="7"/>
      <c r="W6" s="7"/>
      <c r="X6" s="7"/>
      <c r="Y6" s="7"/>
      <c r="Z6" s="7"/>
      <c r="AA6" s="7"/>
      <c r="AB6" s="7"/>
      <c r="AC6" s="7"/>
      <c r="AD6" s="7"/>
      <c r="AE6" s="7"/>
    </row>
    <row r="7" spans="1:31" s="8" customFormat="1" ht="41.25" customHeight="1" x14ac:dyDescent="0.3">
      <c r="A7" s="59" t="s">
        <v>10</v>
      </c>
      <c r="B7" s="58"/>
      <c r="C7" s="58"/>
      <c r="D7" s="56"/>
      <c r="E7" s="35" t="s">
        <v>39</v>
      </c>
      <c r="F7" s="36"/>
      <c r="G7" s="36"/>
      <c r="H7" s="36"/>
      <c r="I7" s="36"/>
      <c r="J7" s="36"/>
      <c r="K7" s="36"/>
      <c r="L7" s="36"/>
      <c r="M7" s="36"/>
      <c r="N7" s="36"/>
      <c r="O7" s="37"/>
      <c r="P7" s="6"/>
      <c r="Q7" s="7"/>
      <c r="R7" s="7"/>
      <c r="S7" s="7" t="s">
        <v>11</v>
      </c>
      <c r="T7" s="7"/>
      <c r="U7" s="7"/>
      <c r="V7" s="7"/>
      <c r="W7" s="7"/>
      <c r="X7" s="7"/>
      <c r="Y7" s="7"/>
      <c r="Z7" s="7"/>
      <c r="AA7" s="7"/>
      <c r="AB7" s="7"/>
      <c r="AC7" s="7"/>
      <c r="AD7" s="7"/>
      <c r="AE7" s="7"/>
    </row>
    <row r="8" spans="1:31" s="8" customFormat="1" ht="58.5" customHeight="1" x14ac:dyDescent="0.3">
      <c r="A8" s="59" t="s">
        <v>33</v>
      </c>
      <c r="B8" s="58"/>
      <c r="C8" s="58"/>
      <c r="D8" s="56"/>
      <c r="E8" s="63" t="s">
        <v>40</v>
      </c>
      <c r="F8" s="64"/>
      <c r="G8" s="64"/>
      <c r="H8" s="64"/>
      <c r="I8" s="64"/>
      <c r="J8" s="64"/>
      <c r="K8" s="64"/>
      <c r="L8" s="64"/>
      <c r="M8" s="64"/>
      <c r="N8" s="64"/>
      <c r="O8" s="65"/>
      <c r="P8" s="6"/>
      <c r="Q8" s="7"/>
      <c r="R8" s="7"/>
      <c r="S8" s="7"/>
      <c r="T8" s="7"/>
      <c r="U8" s="7"/>
      <c r="V8" s="7"/>
      <c r="W8" s="7"/>
      <c r="X8" s="7"/>
      <c r="Y8" s="7"/>
      <c r="Z8" s="7"/>
      <c r="AA8" s="7"/>
      <c r="AB8" s="7"/>
      <c r="AC8" s="7"/>
      <c r="AD8" s="7"/>
      <c r="AE8" s="7"/>
    </row>
    <row r="9" spans="1:31" s="8" customFormat="1" ht="58.5" customHeight="1" x14ac:dyDescent="0.3">
      <c r="A9" s="59" t="s">
        <v>12</v>
      </c>
      <c r="B9" s="58"/>
      <c r="C9" s="58"/>
      <c r="D9" s="56"/>
      <c r="E9" s="9" t="s">
        <v>43</v>
      </c>
      <c r="F9" s="9" t="s">
        <v>29</v>
      </c>
      <c r="G9" s="10"/>
      <c r="H9" s="10"/>
      <c r="I9" s="10"/>
      <c r="J9" s="66"/>
      <c r="K9" s="58"/>
      <c r="L9" s="58"/>
      <c r="M9" s="58"/>
      <c r="N9" s="58"/>
      <c r="O9" s="50"/>
      <c r="P9" s="6"/>
      <c r="Q9" s="7"/>
      <c r="R9" s="29"/>
      <c r="S9" s="7"/>
      <c r="T9" s="7"/>
      <c r="U9" s="7"/>
      <c r="V9" s="7"/>
      <c r="W9" s="7"/>
      <c r="X9" s="7"/>
      <c r="Y9" s="7"/>
      <c r="Z9" s="7"/>
      <c r="AA9" s="7"/>
      <c r="AB9" s="7"/>
      <c r="AC9" s="7"/>
      <c r="AD9" s="7"/>
      <c r="AE9" s="7"/>
    </row>
    <row r="10" spans="1:31" s="8" customFormat="1" ht="58.5" customHeight="1" x14ac:dyDescent="0.3">
      <c r="A10" s="59" t="s">
        <v>30</v>
      </c>
      <c r="B10" s="70"/>
      <c r="C10" s="70"/>
      <c r="D10" s="71"/>
      <c r="E10" s="72" t="s">
        <v>46</v>
      </c>
      <c r="F10" s="73"/>
      <c r="G10" s="73"/>
      <c r="H10" s="73"/>
      <c r="I10" s="73"/>
      <c r="J10" s="73"/>
      <c r="K10" s="73"/>
      <c r="L10" s="73"/>
      <c r="M10" s="73"/>
      <c r="N10" s="73"/>
      <c r="O10" s="74"/>
      <c r="P10" s="11"/>
      <c r="Q10" s="28"/>
      <c r="R10" s="11"/>
      <c r="S10" s="11"/>
      <c r="T10" s="11"/>
      <c r="U10" s="11">
        <f>+T10/30</f>
        <v>0</v>
      </c>
      <c r="V10" s="11"/>
      <c r="W10" s="11">
        <f>+P12*22</f>
        <v>0</v>
      </c>
      <c r="X10" s="28">
        <f>+W10+Q10</f>
        <v>0</v>
      </c>
      <c r="Y10" s="11"/>
      <c r="Z10" s="11"/>
      <c r="AA10" s="11"/>
      <c r="AB10" s="11"/>
      <c r="AC10" s="11"/>
      <c r="AD10" s="11"/>
      <c r="AE10" s="11"/>
    </row>
    <row r="11" spans="1:31" s="8" customFormat="1" ht="68.25" customHeight="1" x14ac:dyDescent="0.3">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34">
        <f>3634104/30</f>
        <v>121136.8</v>
      </c>
      <c r="U11" s="7"/>
      <c r="V11" s="7"/>
      <c r="W11" s="7"/>
      <c r="X11" s="7"/>
      <c r="Y11" s="7"/>
      <c r="Z11" s="7"/>
      <c r="AA11" s="7"/>
      <c r="AB11" s="7"/>
      <c r="AC11" s="7"/>
      <c r="AD11" s="7"/>
      <c r="AE11" s="7"/>
    </row>
    <row r="12" spans="1:31" s="8" customFormat="1" ht="409.6" customHeight="1" x14ac:dyDescent="0.3">
      <c r="A12" s="15">
        <v>1</v>
      </c>
      <c r="B12" s="19">
        <v>135</v>
      </c>
      <c r="C12" s="16" t="s">
        <v>2</v>
      </c>
      <c r="D12" s="33">
        <v>46677720</v>
      </c>
      <c r="E12" s="33" t="s">
        <v>44</v>
      </c>
      <c r="F12" s="17" t="s">
        <v>49</v>
      </c>
      <c r="G12" s="17" t="s">
        <v>45</v>
      </c>
      <c r="H12" s="18">
        <v>45115</v>
      </c>
      <c r="I12" s="18" t="s">
        <v>47</v>
      </c>
      <c r="J12" s="24">
        <v>3</v>
      </c>
      <c r="K12" s="19">
        <v>1</v>
      </c>
      <c r="L12" s="19" t="s">
        <v>41</v>
      </c>
      <c r="M12" s="25">
        <v>4000000</v>
      </c>
      <c r="N12" s="23">
        <f>M12*J12</f>
        <v>12000000</v>
      </c>
      <c r="O12" s="32" t="s">
        <v>48</v>
      </c>
      <c r="P12" s="26"/>
      <c r="Q12" s="27"/>
      <c r="R12" s="27"/>
      <c r="S12" s="27"/>
      <c r="T12" s="27">
        <f>+T11*29</f>
        <v>3512967.2</v>
      </c>
      <c r="U12" s="7">
        <v>29</v>
      </c>
      <c r="V12" s="7"/>
      <c r="W12" s="7"/>
      <c r="X12" s="7"/>
      <c r="Y12" s="7"/>
      <c r="Z12" s="7"/>
      <c r="AA12" s="7"/>
      <c r="AB12" s="7"/>
      <c r="AC12" s="7"/>
      <c r="AD12" s="7"/>
      <c r="AE12" s="7"/>
    </row>
    <row r="13" spans="1:31" s="8" customFormat="1" ht="48" customHeight="1" x14ac:dyDescent="0.3">
      <c r="A13" s="59" t="s">
        <v>23</v>
      </c>
      <c r="B13" s="56"/>
      <c r="C13" s="20">
        <v>45114</v>
      </c>
      <c r="D13" s="13" t="s">
        <v>24</v>
      </c>
      <c r="E13" s="20">
        <v>45114</v>
      </c>
      <c r="F13" s="21"/>
      <c r="G13" s="21"/>
      <c r="H13" s="21"/>
      <c r="I13" s="21"/>
      <c r="J13" s="21"/>
      <c r="K13" s="21"/>
      <c r="L13" s="21"/>
      <c r="M13" s="21"/>
      <c r="N13" s="21"/>
      <c r="O13" s="22"/>
      <c r="P13" s="31"/>
      <c r="Q13" s="7"/>
      <c r="R13" s="7"/>
      <c r="S13" s="7"/>
      <c r="T13" s="7">
        <v>3634104</v>
      </c>
      <c r="U13" s="7">
        <v>30</v>
      </c>
      <c r="V13" s="7"/>
      <c r="W13" s="7"/>
      <c r="X13" s="7"/>
      <c r="Y13" s="7"/>
      <c r="Z13" s="7"/>
      <c r="AA13" s="7"/>
      <c r="AB13" s="7"/>
      <c r="AC13" s="7"/>
      <c r="AD13" s="7"/>
      <c r="AE13" s="7"/>
    </row>
    <row r="14" spans="1:31" s="8" customFormat="1" ht="38.25" customHeight="1" x14ac:dyDescent="0.3">
      <c r="A14" s="59" t="s">
        <v>35</v>
      </c>
      <c r="B14" s="58"/>
      <c r="C14" s="58"/>
      <c r="D14" s="56"/>
      <c r="E14" s="35" t="s">
        <v>50</v>
      </c>
      <c r="F14" s="36"/>
      <c r="G14" s="36"/>
      <c r="H14" s="36"/>
      <c r="I14" s="36"/>
      <c r="J14" s="36"/>
      <c r="K14" s="36"/>
      <c r="L14" s="36"/>
      <c r="M14" s="36"/>
      <c r="N14" s="36"/>
      <c r="O14" s="37"/>
      <c r="P14" s="30"/>
      <c r="Q14" s="7"/>
      <c r="R14" s="7"/>
      <c r="S14" s="7"/>
      <c r="T14" s="7">
        <v>3634104</v>
      </c>
      <c r="U14" s="7">
        <v>30</v>
      </c>
      <c r="V14" s="7"/>
      <c r="W14" s="7"/>
      <c r="X14" s="7"/>
      <c r="Y14" s="7"/>
      <c r="Z14" s="7"/>
      <c r="AA14" s="7"/>
      <c r="AB14" s="7"/>
      <c r="AC14" s="7"/>
      <c r="AD14" s="7"/>
      <c r="AE14" s="7"/>
    </row>
    <row r="15" spans="1:31" s="8" customFormat="1" ht="14.4" x14ac:dyDescent="0.3">
      <c r="A15" s="59" t="s">
        <v>25</v>
      </c>
      <c r="B15" s="58"/>
      <c r="C15" s="58"/>
      <c r="D15" s="56"/>
      <c r="E15" s="35" t="s">
        <v>42</v>
      </c>
      <c r="F15" s="36"/>
      <c r="G15" s="36"/>
      <c r="H15" s="36"/>
      <c r="I15" s="36"/>
      <c r="J15" s="36"/>
      <c r="K15" s="36"/>
      <c r="L15" s="36"/>
      <c r="M15" s="36"/>
      <c r="N15" s="36"/>
      <c r="O15" s="37"/>
      <c r="P15" s="6"/>
      <c r="Q15" s="7"/>
      <c r="R15" s="7"/>
      <c r="S15" s="7"/>
      <c r="T15" s="34">
        <f>SUM(T12:T14)</f>
        <v>10781175.199999999</v>
      </c>
      <c r="U15" s="7"/>
      <c r="V15" s="7"/>
      <c r="W15" s="7"/>
      <c r="X15" s="7"/>
      <c r="Y15" s="7"/>
      <c r="Z15" s="7"/>
      <c r="AA15" s="7"/>
      <c r="AB15" s="7"/>
      <c r="AC15" s="7"/>
      <c r="AD15" s="7"/>
      <c r="AE15" s="7"/>
    </row>
    <row r="16" spans="1:31" s="8" customFormat="1" ht="15.75" customHeight="1" x14ac:dyDescent="0.3">
      <c r="A16" s="60" t="s">
        <v>26</v>
      </c>
      <c r="B16" s="61"/>
      <c r="C16" s="61"/>
      <c r="D16" s="62"/>
      <c r="E16" s="67" t="s">
        <v>38</v>
      </c>
      <c r="F16" s="68"/>
      <c r="G16" s="68"/>
      <c r="H16" s="68"/>
      <c r="I16" s="68"/>
      <c r="J16" s="68"/>
      <c r="K16" s="68"/>
      <c r="L16" s="68"/>
      <c r="M16" s="68"/>
      <c r="N16" s="68"/>
      <c r="O16" s="69"/>
      <c r="P16" s="6"/>
      <c r="Q16" s="7"/>
      <c r="R16" s="7"/>
      <c r="S16" s="7"/>
      <c r="T16" s="7"/>
      <c r="U16" s="7"/>
      <c r="V16" s="7"/>
      <c r="W16" s="7"/>
      <c r="X16" s="7"/>
      <c r="Y16" s="7"/>
      <c r="Z16" s="7"/>
      <c r="AA16" s="7"/>
      <c r="AB16" s="7"/>
      <c r="AC16" s="7"/>
      <c r="AD16" s="7"/>
      <c r="AE16" s="7"/>
    </row>
    <row r="17" spans="1:31" ht="15.75" customHeight="1" x14ac:dyDescent="0.3">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Cindy</cp:lastModifiedBy>
  <dcterms:created xsi:type="dcterms:W3CDTF">2022-01-12T20:50:55Z</dcterms:created>
  <dcterms:modified xsi:type="dcterms:W3CDTF">2023-07-09T14:32:08Z</dcterms:modified>
</cp:coreProperties>
</file>