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VIDEOS\documentos contrato videos\HOJA DE VIDA\PAOLA FUENTES ALVAREZ\"/>
    </mc:Choice>
  </mc:AlternateContent>
  <xr:revisionPtr revIDLastSave="0" documentId="13_ncr:1_{E9F08E5A-C304-47FA-B71F-5CDA38B938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ificación HV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F18" i="1"/>
  <c r="G18" i="1"/>
  <c r="H18" i="1"/>
  <c r="F16" i="1"/>
  <c r="G16" i="1"/>
  <c r="H16" i="1"/>
  <c r="F15" i="1"/>
  <c r="G15" i="1"/>
  <c r="H15" i="1"/>
  <c r="F13" i="1" l="1"/>
  <c r="H13" i="1"/>
  <c r="G13" i="1"/>
  <c r="H14" i="1"/>
  <c r="G14" i="1"/>
  <c r="F14" i="1"/>
  <c r="H21" i="1" l="1"/>
  <c r="F20" i="1"/>
  <c r="H20" i="1"/>
  <c r="H22" i="1" s="1"/>
  <c r="G21" i="1"/>
  <c r="G20" i="1"/>
  <c r="F21" i="1"/>
  <c r="F22" i="1" l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0"/>
            <rFont val="SimSun"/>
            <charset val="134"/>
          </rPr>
          <t>======
ID#AAAAUsyw-K0
Luis Felipe Giraldo Romero    (2022-02-11 14:59:55)
Definir si la experiencia registrada es PROFESIONAL O TÉCNICO O ASISTENCIAL</t>
        </r>
      </text>
    </comment>
    <comment ref="A25" authorId="0" shapeId="0" xr:uid="{00000000-0006-0000-0000-000002000000}">
      <text>
        <r>
          <rPr>
            <sz val="10"/>
            <rFont val="SimSun"/>
            <charset val="134"/>
          </rPr>
          <t>======
ID#AAAAUsyw-Kw
rsalcedo    (2022-02-11 14:59:55)
Insertar el nombre y cargo de la persona que diligencia el formato</t>
        </r>
      </text>
    </comment>
  </commentList>
</comments>
</file>

<file path=xl/sharedStrings.xml><?xml version="1.0" encoding="utf-8"?>
<sst xmlns="http://schemas.openxmlformats.org/spreadsheetml/2006/main" count="60" uniqueCount="47">
  <si>
    <t>FT-039</t>
  </si>
  <si>
    <t>VERIFICACIÓN HOJA DE VIDA PERFIL SELECCIONADO</t>
  </si>
  <si>
    <t>VERSION: 000</t>
  </si>
  <si>
    <t>FECHA: 20-12- 2021</t>
  </si>
  <si>
    <t>Nombre del Contratista:</t>
  </si>
  <si>
    <t>Formación académica:     (Título obtenido)</t>
  </si>
  <si>
    <t>Institución:</t>
  </si>
  <si>
    <t>Fecha de obtención del título:</t>
  </si>
  <si>
    <t xml:space="preserve">Feha de terminacion de Materias: (Cuando aplique) </t>
  </si>
  <si>
    <t>Fecha de Expedición de la Tarjeta o Matrícula:</t>
  </si>
  <si>
    <t>Posgrado: (Título de especializaciòn, maestrìa o doctorado)</t>
  </si>
  <si>
    <t xml:space="preserve">Fecha de obtención de título: </t>
  </si>
  <si>
    <t>Fecha de obtención de título :</t>
  </si>
  <si>
    <r>
      <rPr>
        <sz val="10"/>
        <color theme="1"/>
        <rFont val="Arial"/>
        <charset val="134"/>
      </rPr>
      <t xml:space="preserve">Experiencia acreditada </t>
    </r>
    <r>
      <rPr>
        <b/>
        <sz val="10"/>
        <color theme="1"/>
        <rFont val="Arial"/>
        <charset val="134"/>
      </rPr>
      <t xml:space="preserve">(Relacione únicamente la experiencia suficiente para que el contratista cumpla con el perfil requerido y que pueda acreditar a través de certificaciones contractuales o laborales): </t>
    </r>
  </si>
  <si>
    <t xml:space="preserve">Firma o entidad </t>
  </si>
  <si>
    <t>Fecha de inicio</t>
  </si>
  <si>
    <t>Fecha de terminación</t>
  </si>
  <si>
    <t>Tiempo específico de la experiencia relacionada con el objeto del contrato</t>
  </si>
  <si>
    <t>Perfil</t>
  </si>
  <si>
    <t>CARGO</t>
  </si>
  <si>
    <t>Observaciones</t>
  </si>
  <si>
    <t>Específica</t>
  </si>
  <si>
    <t>Años</t>
  </si>
  <si>
    <t>Meses</t>
  </si>
  <si>
    <t>Días</t>
  </si>
  <si>
    <t>SUMATORIA DE TIEMPOS EXPERIENCIA</t>
  </si>
  <si>
    <t>TIEMPO TOTAL GENERAL</t>
  </si>
  <si>
    <t>TIEMPO TOTAL ESPECÍFICO</t>
  </si>
  <si>
    <t xml:space="preserve">TIEMPO TOTAL EXPERIENCIA ESPECÍFICA RELACIONADA
CON EL OBJETO DEL CONTRATO </t>
  </si>
  <si>
    <t>Elaborado por:</t>
  </si>
  <si>
    <t>Coordinador Administrativo</t>
  </si>
  <si>
    <t>X</t>
  </si>
  <si>
    <t xml:space="preserve">SI           x        NO    </t>
  </si>
  <si>
    <t>YERITZA ALEXANDRA ROJAS</t>
  </si>
  <si>
    <t xml:space="preserve">Cumple el perfil requerido: </t>
  </si>
  <si>
    <t>PAOLA FUENTES ALVAREZ</t>
  </si>
  <si>
    <t xml:space="preserve">LA CORPORACIÓN UNIFICADA DE EDUCACIÓN SUPERIOR - CUN </t>
  </si>
  <si>
    <r>
      <t>OBSERVACIONES: El profesional</t>
    </r>
    <r>
      <rPr>
        <b/>
        <sz val="9"/>
        <color theme="1"/>
        <rFont val="Arial"/>
        <family val="2"/>
      </rPr>
      <t xml:space="preserve"> PAOLA FUENTES ALVAREZ,</t>
    </r>
    <r>
      <rPr>
        <sz val="9"/>
        <color theme="1"/>
        <rFont val="Arial"/>
        <family val="2"/>
      </rPr>
      <t xml:space="preserve"> cumple con el perfil requerido de (Técnico Profesional en Diseño Gráfico - Universidad CUN) con amplio conocimiento en el manejo de software de edición grafica y fotográfica, cuenta vasta experiencia en el manejo de campañas publicitarias.</t>
    </r>
  </si>
  <si>
    <t>Técnico Profesional en Diseño Gráfico</t>
  </si>
  <si>
    <t>FONFO MIXTO DE CULTURA Y TURISMO DEL HUILA</t>
  </si>
  <si>
    <t>EDITORIAL CDN SAS</t>
  </si>
  <si>
    <t>EDITORIAL SURCOLOMBIANA SAS</t>
  </si>
  <si>
    <t xml:space="preserve">TECNICO PROFESIONAL </t>
  </si>
  <si>
    <t>APOYO AL DISEÑO DE PUBLICIDAD Y DIAGRAMACIÓN DEL PERIODICO</t>
  </si>
  <si>
    <t>DISEÑADORA Y DIAGRAMADORA</t>
  </si>
  <si>
    <t>DISEÑO DE PIEZAS  PUBLICITARIAS</t>
  </si>
  <si>
    <t xml:space="preserve">DISEÑO Y DIAGRAMACION DE IMAGEN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</si>
</sst>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>
    <font>
      <sz val="11"/>
      <color theme="1"/>
      <name val="Calibri"/>
      <charset val="134"/>
    </font>
    <font>
      <sz val="10"/>
      <color theme="1"/>
      <name val="Swis721 md bt"/>
      <charset val="134"/>
    </font>
    <font>
      <b/>
      <sz val="9"/>
      <color theme="1"/>
      <name val="Arial"/>
      <charset val="134"/>
    </font>
    <font>
      <sz val="11"/>
      <color theme="1"/>
      <name val="Arial"/>
      <charset val="134"/>
    </font>
    <font>
      <sz val="11"/>
      <name val="Calibri"/>
      <charset val="134"/>
    </font>
    <font>
      <b/>
      <sz val="16"/>
      <color theme="1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sz val="12"/>
      <color theme="1"/>
      <name val="Arial"/>
      <charset val="134"/>
    </font>
    <font>
      <sz val="10"/>
      <name val="SimSun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theme="8" tint="0.39997558519241921"/>
        <bgColor rgb="FF92CDDC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7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10" fillId="0" borderId="13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/>
    <xf numFmtId="0" fontId="6" fillId="0" borderId="2" xfId="0" applyFont="1" applyBorder="1"/>
    <xf numFmtId="0" fontId="6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2" xfId="0" applyFont="1" applyBorder="1"/>
    <xf numFmtId="0" fontId="9" fillId="0" borderId="10" xfId="0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/>
    <xf numFmtId="0" fontId="9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0" fillId="4" borderId="13" xfId="0" applyFill="1" applyBorder="1" applyAlignment="1">
      <alignment horizontal="center" vertical="center"/>
    </xf>
    <xf numFmtId="15" fontId="15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21" xfId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1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4" fillId="0" borderId="9" xfId="0" applyFont="1" applyBorder="1"/>
    <xf numFmtId="0" fontId="14" fillId="0" borderId="20" xfId="1" applyFont="1" applyBorder="1" applyAlignment="1" applyProtection="1">
      <alignment horizontal="left" vertical="center"/>
      <protection locked="0"/>
    </xf>
    <xf numFmtId="0" fontId="14" fillId="0" borderId="21" xfId="1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 wrapText="1"/>
    </xf>
    <xf numFmtId="0" fontId="13" fillId="0" borderId="17" xfId="1" applyBorder="1" applyAlignment="1" applyProtection="1">
      <alignment vertical="center" wrapText="1"/>
      <protection locked="0"/>
    </xf>
    <xf numFmtId="0" fontId="13" fillId="0" borderId="18" xfId="1" applyBorder="1" applyAlignment="1" applyProtection="1">
      <alignment vertical="center" wrapText="1"/>
      <protection locked="0"/>
    </xf>
    <xf numFmtId="0" fontId="13" fillId="0" borderId="19" xfId="1" applyBorder="1" applyAlignment="1" applyProtection="1">
      <alignment vertical="center" wrapText="1"/>
      <protection locked="0"/>
    </xf>
    <xf numFmtId="0" fontId="6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0" xfId="0" applyFont="1" applyBorder="1"/>
    <xf numFmtId="0" fontId="18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4" fillId="0" borderId="5" xfId="0" applyFont="1" applyBorder="1"/>
    <xf numFmtId="0" fontId="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10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4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164" fontId="6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top" wrapText="1"/>
    </xf>
    <xf numFmtId="0" fontId="20" fillId="0" borderId="9" xfId="0" applyFont="1" applyBorder="1"/>
    <xf numFmtId="0" fontId="20" fillId="0" borderId="8" xfId="0" applyFont="1" applyBorder="1"/>
    <xf numFmtId="0" fontId="16" fillId="0" borderId="7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381000</xdr:rowOff>
    </xdr:from>
    <xdr:ext cx="2333625" cy="1104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381000"/>
          <a:ext cx="2333625" cy="1104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showGridLines="0" tabSelected="1" topLeftCell="A17" workbookViewId="0">
      <selection activeCell="E29" sqref="E29"/>
    </sheetView>
  </sheetViews>
  <sheetFormatPr baseColWidth="10" defaultColWidth="14.42578125" defaultRowHeight="15" customHeight="1"/>
  <cols>
    <col min="1" max="1" width="16.7109375" customWidth="1"/>
    <col min="2" max="2" width="25" customWidth="1"/>
    <col min="3" max="3" width="18.42578125" customWidth="1"/>
    <col min="4" max="4" width="20.42578125" customWidth="1"/>
    <col min="5" max="5" width="11.28515625" customWidth="1"/>
    <col min="6" max="6" width="13.28515625" customWidth="1"/>
    <col min="7" max="7" width="12.7109375" customWidth="1"/>
    <col min="9" max="9" width="16" customWidth="1"/>
    <col min="10" max="10" width="14" customWidth="1"/>
    <col min="11" max="11" width="62.42578125" customWidth="1"/>
    <col min="12" max="12" width="29.85546875" customWidth="1"/>
    <col min="13" max="13" width="27.85546875" customWidth="1"/>
    <col min="14" max="14" width="11.42578125" customWidth="1"/>
    <col min="15" max="26" width="10" customWidth="1"/>
  </cols>
  <sheetData>
    <row r="1" spans="1:26" ht="35.25" customHeight="1">
      <c r="A1" s="87"/>
      <c r="B1" s="1"/>
      <c r="C1" s="2"/>
      <c r="D1" s="2"/>
      <c r="E1" s="2"/>
      <c r="F1" s="2"/>
      <c r="G1" s="2"/>
      <c r="H1" s="1"/>
      <c r="I1" s="34"/>
      <c r="J1" s="34"/>
      <c r="K1" s="35"/>
      <c r="L1" s="36" t="s">
        <v>0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35.25" customHeight="1">
      <c r="A2" s="88"/>
      <c r="B2" s="3"/>
      <c r="D2" s="97" t="s">
        <v>1</v>
      </c>
      <c r="E2" s="98"/>
      <c r="F2" s="98"/>
      <c r="G2" s="98"/>
      <c r="H2" s="98"/>
      <c r="I2" s="98"/>
      <c r="J2" s="98"/>
      <c r="K2" s="96"/>
      <c r="L2" s="36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31.5" customHeight="1">
      <c r="A3" s="88"/>
      <c r="B3" s="3"/>
      <c r="C3" s="3"/>
      <c r="D3" s="98"/>
      <c r="E3" s="98"/>
      <c r="F3" s="98"/>
      <c r="G3" s="98"/>
      <c r="H3" s="98"/>
      <c r="I3" s="98"/>
      <c r="J3" s="98"/>
      <c r="K3" s="96"/>
      <c r="L3" s="36" t="s">
        <v>3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42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7"/>
      <c r="L4" s="38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8.75" customHeight="1">
      <c r="A5" s="92" t="s">
        <v>4</v>
      </c>
      <c r="B5" s="93"/>
      <c r="C5" s="70" t="s">
        <v>35</v>
      </c>
      <c r="D5" s="70"/>
      <c r="E5" s="70"/>
      <c r="F5" s="70"/>
      <c r="G5" s="70"/>
      <c r="H5" s="70"/>
      <c r="I5" s="70"/>
      <c r="J5" s="70"/>
      <c r="K5" s="70"/>
      <c r="L5" s="71"/>
      <c r="M5" s="39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58.5" customHeight="1">
      <c r="A6" s="72" t="s">
        <v>5</v>
      </c>
      <c r="B6" s="65"/>
      <c r="C6" s="73" t="s">
        <v>38</v>
      </c>
      <c r="D6" s="74"/>
      <c r="E6" s="75"/>
      <c r="F6" s="6" t="s">
        <v>6</v>
      </c>
      <c r="G6" s="105" t="s">
        <v>36</v>
      </c>
      <c r="H6" s="65"/>
      <c r="I6" s="76" t="s">
        <v>7</v>
      </c>
      <c r="J6" s="69"/>
      <c r="K6" s="65"/>
      <c r="L6" s="38">
        <v>38605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1.5" customHeight="1">
      <c r="A7" s="67" t="s">
        <v>8</v>
      </c>
      <c r="B7" s="65"/>
      <c r="C7" s="101"/>
      <c r="D7" s="69"/>
      <c r="E7" s="69"/>
      <c r="F7" s="69"/>
      <c r="G7" s="69"/>
      <c r="H7" s="65"/>
      <c r="I7" s="68" t="s">
        <v>9</v>
      </c>
      <c r="J7" s="69"/>
      <c r="K7" s="65"/>
      <c r="L7" s="38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30" customHeight="1">
      <c r="A8" s="72" t="s">
        <v>10</v>
      </c>
      <c r="B8" s="65"/>
      <c r="C8" s="73"/>
      <c r="D8" s="74"/>
      <c r="E8" s="75"/>
      <c r="F8" s="6" t="s">
        <v>6</v>
      </c>
      <c r="G8" s="67"/>
      <c r="H8" s="65"/>
      <c r="I8" s="68" t="s">
        <v>11</v>
      </c>
      <c r="J8" s="69"/>
      <c r="K8" s="65"/>
      <c r="L8" s="38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30" customHeight="1">
      <c r="A9" s="72" t="s">
        <v>10</v>
      </c>
      <c r="B9" s="65"/>
      <c r="C9" s="72"/>
      <c r="D9" s="69"/>
      <c r="E9" s="65"/>
      <c r="F9" s="6" t="s">
        <v>6</v>
      </c>
      <c r="G9" s="67"/>
      <c r="H9" s="65"/>
      <c r="I9" s="68" t="s">
        <v>12</v>
      </c>
      <c r="J9" s="69"/>
      <c r="K9" s="65"/>
      <c r="L9" s="38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30" customHeight="1">
      <c r="A10" s="72" t="s">
        <v>13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42.75" customHeight="1">
      <c r="A11" s="99" t="s">
        <v>14</v>
      </c>
      <c r="B11" s="79"/>
      <c r="C11" s="89" t="s">
        <v>15</v>
      </c>
      <c r="D11" s="89" t="s">
        <v>16</v>
      </c>
      <c r="E11" s="94" t="s">
        <v>17</v>
      </c>
      <c r="F11" s="69"/>
      <c r="G11" s="69"/>
      <c r="H11" s="65"/>
      <c r="I11" s="89" t="s">
        <v>18</v>
      </c>
      <c r="J11" s="99" t="s">
        <v>19</v>
      </c>
      <c r="K11" s="79"/>
      <c r="L11" s="89" t="s">
        <v>20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2.75" customHeight="1">
      <c r="A12" s="100"/>
      <c r="B12" s="93"/>
      <c r="C12" s="90"/>
      <c r="D12" s="90"/>
      <c r="E12" s="7" t="s">
        <v>21</v>
      </c>
      <c r="F12" s="8" t="s">
        <v>22</v>
      </c>
      <c r="G12" s="8" t="s">
        <v>23</v>
      </c>
      <c r="H12" s="8" t="s">
        <v>24</v>
      </c>
      <c r="I12" s="90"/>
      <c r="J12" s="100"/>
      <c r="K12" s="93"/>
      <c r="L12" s="90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46.5" customHeight="1">
      <c r="A13" s="62" t="s">
        <v>39</v>
      </c>
      <c r="B13" s="62"/>
      <c r="C13" s="59">
        <v>43115</v>
      </c>
      <c r="D13" s="59">
        <v>43464</v>
      </c>
      <c r="E13" s="9" t="s">
        <v>31</v>
      </c>
      <c r="F13" s="10">
        <f>DATEDIF(C13,D13,"Y")</f>
        <v>0</v>
      </c>
      <c r="G13" s="11">
        <f>DATEDIF(C13,D13,"YM")</f>
        <v>11</v>
      </c>
      <c r="H13" s="10">
        <f>DATEDIF(C13,D13,"MD")</f>
        <v>15</v>
      </c>
      <c r="I13" s="106" t="s">
        <v>42</v>
      </c>
      <c r="J13" s="63" t="s">
        <v>46</v>
      </c>
      <c r="K13" s="64"/>
      <c r="L13" s="42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46.5" customHeight="1">
      <c r="A14" s="62" t="s">
        <v>39</v>
      </c>
      <c r="B14" s="62"/>
      <c r="C14" s="59">
        <v>42750</v>
      </c>
      <c r="D14" s="59">
        <v>43099</v>
      </c>
      <c r="E14" s="9" t="s">
        <v>31</v>
      </c>
      <c r="F14" s="10">
        <f t="shared" ref="F14:F15" si="0">DATEDIF(C14,D14,"Y")</f>
        <v>0</v>
      </c>
      <c r="G14" s="11">
        <f t="shared" ref="G14:G15" si="1">DATEDIF(C14,D14,"YM")</f>
        <v>11</v>
      </c>
      <c r="H14" s="10">
        <f t="shared" ref="H14:H15" si="2">DATEDIF(C14,D14,"MD")</f>
        <v>15</v>
      </c>
      <c r="I14" s="106" t="s">
        <v>42</v>
      </c>
      <c r="J14" s="63" t="s">
        <v>45</v>
      </c>
      <c r="K14" s="64"/>
      <c r="L14" s="42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54" customHeight="1">
      <c r="A15" s="62" t="s">
        <v>40</v>
      </c>
      <c r="B15" s="62"/>
      <c r="C15" s="59">
        <v>42402</v>
      </c>
      <c r="D15" s="59">
        <v>42735</v>
      </c>
      <c r="E15" s="60" t="s">
        <v>31</v>
      </c>
      <c r="F15" s="10">
        <f t="shared" si="0"/>
        <v>0</v>
      </c>
      <c r="G15" s="58">
        <f t="shared" si="1"/>
        <v>10</v>
      </c>
      <c r="H15" s="10">
        <f t="shared" si="2"/>
        <v>29</v>
      </c>
      <c r="I15" s="106" t="s">
        <v>42</v>
      </c>
      <c r="J15" s="63" t="s">
        <v>44</v>
      </c>
      <c r="K15" s="64"/>
      <c r="L15" s="42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57.75" customHeight="1">
      <c r="A16" s="62" t="s">
        <v>41</v>
      </c>
      <c r="B16" s="62"/>
      <c r="C16" s="59">
        <v>39129</v>
      </c>
      <c r="D16" s="59">
        <v>42297</v>
      </c>
      <c r="E16" s="60" t="s">
        <v>31</v>
      </c>
      <c r="F16" s="10">
        <f t="shared" ref="F16" si="3">DATEDIF(C16,D16,"Y")</f>
        <v>8</v>
      </c>
      <c r="G16" s="58">
        <f t="shared" ref="G16" si="4">DATEDIF(C16,D16,"YM")</f>
        <v>8</v>
      </c>
      <c r="H16" s="10">
        <f t="shared" ref="H16" si="5">DATEDIF(C16,D16,"MD")</f>
        <v>4</v>
      </c>
      <c r="I16" s="106" t="s">
        <v>42</v>
      </c>
      <c r="J16" s="63" t="s">
        <v>43</v>
      </c>
      <c r="K16" s="64"/>
      <c r="L16" s="42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55.5" customHeight="1">
      <c r="A17" s="62"/>
      <c r="B17" s="62"/>
      <c r="C17" s="59"/>
      <c r="D17" s="59"/>
      <c r="E17" s="60"/>
      <c r="F17" s="10">
        <f t="shared" ref="F17:F18" si="6">DATEDIF(C17,D17,"Y")</f>
        <v>0</v>
      </c>
      <c r="G17" s="58">
        <f t="shared" ref="G17:G18" si="7">DATEDIF(C17,D17,"YM")</f>
        <v>0</v>
      </c>
      <c r="H17" s="10">
        <f t="shared" ref="H17:H18" si="8">DATEDIF(C17,D17,"MD")</f>
        <v>0</v>
      </c>
      <c r="I17" s="41"/>
      <c r="J17" s="63"/>
      <c r="K17" s="65"/>
      <c r="L17" s="4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46.5" customHeight="1">
      <c r="A18" s="62"/>
      <c r="B18" s="62"/>
      <c r="C18" s="59"/>
      <c r="D18" s="59"/>
      <c r="E18" s="60"/>
      <c r="F18" s="10">
        <f t="shared" si="6"/>
        <v>0</v>
      </c>
      <c r="G18" s="58">
        <f t="shared" si="7"/>
        <v>0</v>
      </c>
      <c r="H18" s="10">
        <f t="shared" si="8"/>
        <v>0</v>
      </c>
      <c r="I18" s="41"/>
      <c r="J18" s="63"/>
      <c r="K18" s="66"/>
      <c r="L18" s="42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2.75" customHeight="1">
      <c r="A19" s="82"/>
      <c r="B19" s="69"/>
      <c r="C19" s="69"/>
      <c r="D19" s="65"/>
      <c r="E19" s="12"/>
      <c r="F19" s="13" t="s">
        <v>22</v>
      </c>
      <c r="G19" s="13" t="s">
        <v>23</v>
      </c>
      <c r="H19" s="13" t="s">
        <v>24</v>
      </c>
      <c r="I19" s="43"/>
      <c r="J19" s="43"/>
      <c r="K19" s="43"/>
      <c r="L19" s="44"/>
      <c r="M19" s="45"/>
      <c r="N19" s="25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hidden="1" customHeight="1">
      <c r="A20" s="95" t="s">
        <v>25</v>
      </c>
      <c r="B20" s="96"/>
      <c r="C20" s="83" t="s">
        <v>26</v>
      </c>
      <c r="D20" s="84"/>
      <c r="E20" s="14"/>
      <c r="F20" s="15">
        <f>SUMIF($E$13:$E$18,"X",F13:F18)</f>
        <v>8</v>
      </c>
      <c r="G20" s="16">
        <f>SUMIF($E$13:$E$18,"X",G13:G18)</f>
        <v>40</v>
      </c>
      <c r="H20" s="17">
        <f>SUMIF($E$13:$E$18,"X",H13:H18)</f>
        <v>63</v>
      </c>
      <c r="I20" s="46"/>
      <c r="J20" s="46"/>
      <c r="K20" s="47"/>
      <c r="L20" s="48"/>
      <c r="M20" s="49"/>
      <c r="N20" s="25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hidden="1" customHeight="1">
      <c r="A21" s="88"/>
      <c r="B21" s="96"/>
      <c r="C21" s="85" t="s">
        <v>27</v>
      </c>
      <c r="D21" s="78"/>
      <c r="E21" s="18"/>
      <c r="F21" s="15">
        <f>SUMIF($E$13:$E$18,"X",F13:F19)</f>
        <v>8</v>
      </c>
      <c r="G21" s="16">
        <f>SUMIF($E$13:$E$18,"X",G13:G19)</f>
        <v>40</v>
      </c>
      <c r="H21" s="17">
        <f>SUMIF($E$13:$E$18,"X",H13:H19)</f>
        <v>63</v>
      </c>
      <c r="I21" s="25"/>
      <c r="J21" s="25"/>
      <c r="K21" s="25"/>
      <c r="L21" s="50"/>
      <c r="M21" s="45"/>
      <c r="N21" s="25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9.25" customHeight="1">
      <c r="A22" s="91" t="s">
        <v>28</v>
      </c>
      <c r="B22" s="69"/>
      <c r="C22" s="69"/>
      <c r="D22" s="65"/>
      <c r="E22" s="19"/>
      <c r="F22" s="20">
        <f>+F20+((INT((G20+(H20-H22)/30)/12)))</f>
        <v>11</v>
      </c>
      <c r="G22" s="21">
        <f>+((((G20+(H20-H22)/30)/12))-(INT((G20+(H20-H22)/30)/12)))*12</f>
        <v>6</v>
      </c>
      <c r="H22" s="21">
        <f>+(H20/30-INT(H20/30))*30</f>
        <v>3.0000000000000027</v>
      </c>
      <c r="I22" s="25"/>
      <c r="J22" s="25"/>
      <c r="K22" s="25"/>
      <c r="L22" s="50"/>
      <c r="M22" s="45"/>
      <c r="N22" s="25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" customHeight="1">
      <c r="A23" s="22"/>
      <c r="B23" s="23"/>
      <c r="C23" s="23"/>
      <c r="D23" s="23"/>
      <c r="E23" s="24"/>
      <c r="F23" s="25"/>
      <c r="G23" s="18"/>
      <c r="H23" s="18"/>
      <c r="I23" s="18"/>
      <c r="J23" s="18"/>
      <c r="K23" s="51"/>
      <c r="L23" s="52"/>
      <c r="M23" s="33"/>
      <c r="N23" s="25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67.5" customHeight="1">
      <c r="A24" s="102" t="s">
        <v>37</v>
      </c>
      <c r="B24" s="103"/>
      <c r="C24" s="103"/>
      <c r="D24" s="103"/>
      <c r="E24" s="103"/>
      <c r="F24" s="104"/>
      <c r="G24" s="77" t="s">
        <v>34</v>
      </c>
      <c r="H24" s="78"/>
      <c r="I24" s="78"/>
      <c r="J24" s="79"/>
      <c r="K24" s="80" t="s">
        <v>32</v>
      </c>
      <c r="L24" s="79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58.5" customHeight="1">
      <c r="A25" s="26" t="s">
        <v>29</v>
      </c>
      <c r="B25" s="81" t="s">
        <v>33</v>
      </c>
      <c r="C25" s="69"/>
      <c r="D25" s="27"/>
      <c r="E25" s="28"/>
      <c r="F25" s="24"/>
      <c r="G25" s="29"/>
      <c r="H25" s="29"/>
      <c r="I25" s="29"/>
      <c r="J25" s="29"/>
      <c r="K25" s="29"/>
      <c r="L25" s="5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3" customHeight="1">
      <c r="A26" s="30"/>
      <c r="B26" s="86" t="s">
        <v>30</v>
      </c>
      <c r="C26" s="78"/>
      <c r="D26" s="31"/>
      <c r="E26" s="5"/>
      <c r="F26" s="32"/>
      <c r="G26" s="32"/>
      <c r="H26" s="32"/>
      <c r="I26" s="32"/>
      <c r="J26" s="32"/>
      <c r="K26" s="55"/>
      <c r="L26" s="56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12.75" customHeight="1">
      <c r="A27" s="33"/>
      <c r="B27" s="86"/>
      <c r="C27" s="78"/>
      <c r="D27" s="33"/>
      <c r="E27" s="33"/>
      <c r="F27" s="33"/>
      <c r="G27" s="33"/>
      <c r="H27" s="33"/>
      <c r="I27" s="33"/>
      <c r="J27" s="33"/>
      <c r="K27" s="57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5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57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79.5" customHeight="1">
      <c r="A30" s="33"/>
      <c r="B30" s="61"/>
      <c r="C30" s="61"/>
      <c r="D30" s="61"/>
      <c r="E30" s="33"/>
      <c r="F30" s="33"/>
      <c r="G30" s="33"/>
      <c r="H30" s="33"/>
      <c r="I30" s="33"/>
      <c r="J30" s="33"/>
      <c r="K30" s="57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57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57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57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57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57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5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2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5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57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5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57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57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57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57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57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57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57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57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57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57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57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57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57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57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57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57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57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57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57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57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57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57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57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57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57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57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57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57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57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57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57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57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57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57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57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57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57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57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57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57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57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57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57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57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57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57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57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57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57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57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57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57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57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57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57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57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57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57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57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57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57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57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57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57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57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57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57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57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57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57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57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57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57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57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57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57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57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57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57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57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57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57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57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57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57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57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57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57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57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57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57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57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57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57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57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57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57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57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57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57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57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57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57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57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57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57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57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57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57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57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57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57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57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57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57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57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57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57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57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57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57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57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57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57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57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57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5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57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57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57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57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57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57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57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57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57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57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57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57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57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57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57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57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57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57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57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57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57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57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57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57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57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57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57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57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57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57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57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57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57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57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57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57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57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57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57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57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57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57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57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57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57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57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57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57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57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57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57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57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57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57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57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57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57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57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57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57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57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57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57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57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57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57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57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57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57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57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57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57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57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57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57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57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57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57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57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57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57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57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57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57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57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57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57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57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57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57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57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57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57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57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57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57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57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57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57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57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57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57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57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57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57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57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57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57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57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57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57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57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57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57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57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57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57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57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57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57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57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57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57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57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57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57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57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57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57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57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57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57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57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57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57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57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57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57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57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57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57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57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57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57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57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57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57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57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57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57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57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57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57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57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57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57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57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57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57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57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57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57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57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57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57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57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57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57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57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57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57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57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57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57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57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57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57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57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57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57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57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57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57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57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57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57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57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57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57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57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57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57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57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57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57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57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57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57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57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57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57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57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57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57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57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57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57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57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57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57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57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57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57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57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57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57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57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57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57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57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57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57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57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57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57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57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57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57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57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57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57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57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57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57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57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57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57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57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57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57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57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57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57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57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57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57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57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57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57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57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57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57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57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57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57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57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57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57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57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57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57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57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57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57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57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57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57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57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57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57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57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57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57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57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57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57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57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57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57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57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57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57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57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57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57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57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57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57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57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57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57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57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57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57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57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57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57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57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57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57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57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57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57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57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57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57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57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57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57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57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57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57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57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57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57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57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57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57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57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57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57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57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57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57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57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57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57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57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57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57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57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57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57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57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57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57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57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57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57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57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57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57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57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57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57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57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57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57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57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57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57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57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57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57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57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57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57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57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57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57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57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57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57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57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57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57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57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57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57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57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57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57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57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57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57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57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57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57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57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57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57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57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57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57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57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57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57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57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57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57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57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57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57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57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57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57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57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57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57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57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57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57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57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57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57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57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57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57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57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57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57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57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57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57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57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57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57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57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57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57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57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57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57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57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57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57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57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57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57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57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57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57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57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57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57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57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57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57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57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57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57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57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57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57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57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57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57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57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57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57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57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57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57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57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57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57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57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57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57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57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57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57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57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57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57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57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57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57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57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57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57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57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57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57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57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57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57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57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57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57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57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57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57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57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57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57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57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57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57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57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57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57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57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57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57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57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57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57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57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57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57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57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57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57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57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57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57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57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57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57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57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57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57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57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57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57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57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57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57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57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57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57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57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57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57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57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57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57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57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57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57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57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57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57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57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57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57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57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57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57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57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57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57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57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57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57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57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57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57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57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57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57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57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57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57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57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57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57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57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57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57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57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57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57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57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57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57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57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57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57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57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57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57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57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57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57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57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57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57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57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57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57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57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57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57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57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57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57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57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57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57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57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57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57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57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57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57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57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57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57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57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57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57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57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57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57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57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57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57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57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57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57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57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57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57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57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57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57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57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57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57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57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57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57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57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57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57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57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57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57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57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57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57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57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57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57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57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57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57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57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57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57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57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57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57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57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57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57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57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57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57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57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57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57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57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57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57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57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57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57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57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57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57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57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57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57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57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57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57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57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57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57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57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57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57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57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57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57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57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57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57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57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57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57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57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57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57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57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57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57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57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57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57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57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57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57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57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57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57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57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57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57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57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57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57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57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57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57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57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57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57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57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57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57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57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57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57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57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57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57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57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57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57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57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57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57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57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57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57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57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57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57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57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57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57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57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57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57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57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57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57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57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57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57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57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57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57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57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57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57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57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57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57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57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57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57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57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57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57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57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57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57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57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57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57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57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57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57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57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57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57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57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57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57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57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57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57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57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57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57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57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57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57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57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57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57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57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57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57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57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57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57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57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57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57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57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57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57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57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57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57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57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57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57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57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57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57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57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57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57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57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57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57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57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57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57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57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57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57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57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57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57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57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57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57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57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57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57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</sheetData>
  <mergeCells count="51">
    <mergeCell ref="L11:L12"/>
    <mergeCell ref="A20:B21"/>
    <mergeCell ref="D2:K3"/>
    <mergeCell ref="A11:B12"/>
    <mergeCell ref="J11:K12"/>
    <mergeCell ref="J15:K15"/>
    <mergeCell ref="J13:K13"/>
    <mergeCell ref="J14:K14"/>
    <mergeCell ref="I11:I12"/>
    <mergeCell ref="I9:K9"/>
    <mergeCell ref="A10:L10"/>
    <mergeCell ref="A7:B7"/>
    <mergeCell ref="C7:H7"/>
    <mergeCell ref="I7:K7"/>
    <mergeCell ref="A8:B8"/>
    <mergeCell ref="C8:E8"/>
    <mergeCell ref="A1:A3"/>
    <mergeCell ref="C11:C12"/>
    <mergeCell ref="D11:D12"/>
    <mergeCell ref="A22:D22"/>
    <mergeCell ref="A24:F24"/>
    <mergeCell ref="A15:B15"/>
    <mergeCell ref="A17:B17"/>
    <mergeCell ref="A9:B9"/>
    <mergeCell ref="C9:E9"/>
    <mergeCell ref="A5:B5"/>
    <mergeCell ref="E11:H11"/>
    <mergeCell ref="A13:B13"/>
    <mergeCell ref="A14:B14"/>
    <mergeCell ref="G9:H9"/>
    <mergeCell ref="G8:H8"/>
    <mergeCell ref="I8:K8"/>
    <mergeCell ref="C5:L5"/>
    <mergeCell ref="A6:B6"/>
    <mergeCell ref="C6:E6"/>
    <mergeCell ref="G6:H6"/>
    <mergeCell ref="I6:K6"/>
    <mergeCell ref="B30:D30"/>
    <mergeCell ref="A16:B16"/>
    <mergeCell ref="J16:K16"/>
    <mergeCell ref="J17:K17"/>
    <mergeCell ref="A18:B18"/>
    <mergeCell ref="J18:K18"/>
    <mergeCell ref="G24:J24"/>
    <mergeCell ref="K24:L24"/>
    <mergeCell ref="B25:C25"/>
    <mergeCell ref="A19:D19"/>
    <mergeCell ref="C20:D20"/>
    <mergeCell ref="C21:D21"/>
    <mergeCell ref="B26:C26"/>
    <mergeCell ref="B27:C27"/>
  </mergeCells>
  <dataValidations count="1">
    <dataValidation type="date" operator="greaterThan" allowBlank="1" showInputMessage="1" showErrorMessage="1" errorTitle="Ojo" error="Debe incluir una fecha mayor a la fecha de inicio_x000a_" sqref="D13:D18" xr:uid="{00000000-0002-0000-0000-000000000000}">
      <formula1>C13</formula1>
    </dataValidation>
  </dataValidations>
  <pageMargins left="0.7" right="0.7" top="0.75" bottom="0.75" header="0" footer="0"/>
  <pageSetup orientation="landscape" r:id="rId1"/>
  <headerFooter>
    <oddFooter>&amp;CPág &amp;P de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Verificación HV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ccubillos</dc:creator>
  <cp:lastModifiedBy>HP</cp:lastModifiedBy>
  <dcterms:created xsi:type="dcterms:W3CDTF">2009-11-17T19:39:00Z</dcterms:created>
  <dcterms:modified xsi:type="dcterms:W3CDTF">2023-05-01T21:29:25Z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5964222</vt:i4>
  </property>
  <property fmtid="{D5CDD505-2E9C-101B-9397-08002B2CF9AE}" pid="3" name="ICV">
    <vt:lpwstr>E72E4C1F8EEC4FB3A2CBE24759F3FA7E</vt:lpwstr>
  </property>
  <property fmtid="{D5CDD505-2E9C-101B-9397-08002B2CF9AE}" pid="4" name="KSOProductBuildVer">
    <vt:lpwstr>3082-11.2.0.10463</vt:lpwstr>
  </property>
</Properties>
</file>